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9300"/>
  </bookViews>
  <sheets>
    <sheet name="общая" sheetId="1" r:id="rId1"/>
  </sheets>
  <definedNames>
    <definedName name="_xlnm.Print_Titles" localSheetId="0">общая!$2:$4</definedName>
    <definedName name="_xlnm.Print_Area" localSheetId="0">общая!$A$1:$M$275</definedName>
  </definedNames>
  <calcPr calcId="162913"/>
</workbook>
</file>

<file path=xl/calcChain.xml><?xml version="1.0" encoding="utf-8"?>
<calcChain xmlns="http://schemas.openxmlformats.org/spreadsheetml/2006/main">
  <c r="L141" i="1" l="1"/>
  <c r="L229" i="1" l="1"/>
  <c r="L199" i="1"/>
  <c r="H203" i="1"/>
  <c r="L197" i="1"/>
  <c r="H189" i="1"/>
  <c r="H190" i="1"/>
  <c r="H191" i="1"/>
  <c r="H192" i="1"/>
  <c r="H274" i="1" l="1"/>
  <c r="H275" i="1"/>
  <c r="H273" i="1"/>
  <c r="H88" i="1"/>
  <c r="L225" i="1"/>
  <c r="H227" i="1"/>
  <c r="H213" i="1" l="1"/>
  <c r="H212" i="1"/>
  <c r="L215" i="1" l="1"/>
  <c r="H26" i="1" l="1"/>
  <c r="H13" i="1" l="1"/>
  <c r="H141" i="1" l="1"/>
  <c r="A226" i="1"/>
  <c r="A223" i="1"/>
  <c r="A146" i="1"/>
  <c r="H54" i="1" l="1"/>
  <c r="H55" i="1"/>
  <c r="H56" i="1"/>
  <c r="H57" i="1"/>
  <c r="H58" i="1"/>
  <c r="H59" i="1"/>
  <c r="H60" i="1"/>
  <c r="H61" i="1"/>
  <c r="H62" i="1"/>
  <c r="H63" i="1"/>
  <c r="H64" i="1"/>
  <c r="H65" i="1"/>
  <c r="H53" i="1"/>
  <c r="L264" i="1" l="1"/>
  <c r="A265" i="1" l="1"/>
  <c r="A266" i="1" s="1"/>
  <c r="A267" i="1" s="1"/>
  <c r="A268" i="1" s="1"/>
  <c r="A269" i="1" s="1"/>
  <c r="A270" i="1" s="1"/>
  <c r="A259" i="1"/>
  <c r="A260" i="1" s="1"/>
  <c r="A261" i="1" s="1"/>
  <c r="A262" i="1" s="1"/>
  <c r="A254" i="1"/>
  <c r="A255" i="1" s="1"/>
  <c r="A256" i="1" s="1"/>
  <c r="A249" i="1"/>
  <c r="A250" i="1" s="1"/>
  <c r="A251" i="1" s="1"/>
  <c r="A245" i="1"/>
  <c r="A246" i="1" s="1"/>
  <c r="A232" i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16" i="1"/>
  <c r="A217" i="1" s="1"/>
  <c r="A218" i="1" s="1"/>
  <c r="A219" i="1" s="1"/>
  <c r="A220" i="1" s="1"/>
  <c r="A206" i="1"/>
  <c r="A207" i="1" s="1"/>
  <c r="A208" i="1" s="1"/>
  <c r="A209" i="1" s="1"/>
  <c r="A200" i="1"/>
  <c r="A201" i="1" s="1"/>
  <c r="A202" i="1" s="1"/>
  <c r="A197" i="1"/>
  <c r="A189" i="1"/>
  <c r="A190" i="1" s="1"/>
  <c r="A191" i="1" s="1"/>
  <c r="A192" i="1" s="1"/>
  <c r="A169" i="1"/>
  <c r="A170" i="1" s="1"/>
  <c r="A171" i="1" s="1"/>
  <c r="A172" i="1" s="1"/>
  <c r="A160" i="1"/>
  <c r="A162" i="1" s="1"/>
  <c r="A163" i="1" s="1"/>
  <c r="A164" i="1" s="1"/>
  <c r="A157" i="1"/>
  <c r="A150" i="1"/>
  <c r="A151" i="1" s="1"/>
  <c r="A152" i="1" s="1"/>
  <c r="A147" i="1"/>
  <c r="A137" i="1"/>
  <c r="A138" i="1" s="1"/>
  <c r="A139" i="1" s="1"/>
  <c r="A125" i="1"/>
  <c r="A113" i="1"/>
  <c r="A114" i="1" s="1"/>
  <c r="A115" i="1" s="1"/>
  <c r="A116" i="1" s="1"/>
  <c r="A117" i="1" s="1"/>
  <c r="A118" i="1" s="1"/>
  <c r="A119" i="1" s="1"/>
  <c r="A120" i="1" s="1"/>
  <c r="A121" i="1" s="1"/>
  <c r="A122" i="1" s="1"/>
  <c r="A105" i="1"/>
  <c r="A106" i="1" s="1"/>
  <c r="A107" i="1" s="1"/>
  <c r="A98" i="1"/>
  <c r="A99" i="1" s="1"/>
  <c r="A100" i="1" s="1"/>
  <c r="A101" i="1" s="1"/>
  <c r="A102" i="1" s="1"/>
  <c r="A91" i="1"/>
  <c r="A92" i="1" s="1"/>
  <c r="A93" i="1" s="1"/>
  <c r="A94" i="1" s="1"/>
  <c r="A95" i="1" s="1"/>
  <c r="A83" i="1"/>
  <c r="A84" i="1" s="1"/>
  <c r="A85" i="1" s="1"/>
  <c r="A86" i="1" s="1"/>
  <c r="A87" i="1" s="1"/>
  <c r="A78" i="1"/>
  <c r="A79" i="1" s="1"/>
  <c r="A80" i="1" s="1"/>
  <c r="A68" i="1"/>
  <c r="A69" i="1" s="1"/>
  <c r="A70" i="1" s="1"/>
  <c r="A71" i="1" s="1"/>
  <c r="A72" i="1" s="1"/>
  <c r="A73" i="1" s="1"/>
  <c r="A74" i="1" s="1"/>
  <c r="A75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6" i="1"/>
  <c r="A47" i="1" s="1"/>
  <c r="A48" i="1" s="1"/>
  <c r="A49" i="1" s="1"/>
  <c r="A50" i="1" s="1"/>
  <c r="A51" i="1" s="1"/>
  <c r="A42" i="1"/>
  <c r="A43" i="1" s="1"/>
  <c r="A32" i="1"/>
  <c r="A33" i="1" s="1"/>
  <c r="A34" i="1" s="1"/>
  <c r="A35" i="1" s="1"/>
  <c r="A36" i="1" s="1"/>
  <c r="A37" i="1" s="1"/>
  <c r="A38" i="1" s="1"/>
  <c r="A39" i="1" s="1"/>
  <c r="A29" i="1"/>
  <c r="A23" i="1"/>
  <c r="A24" i="1" s="1"/>
  <c r="A25" i="1" s="1"/>
  <c r="L183" i="1"/>
  <c r="H184" i="1"/>
  <c r="H183" i="1"/>
  <c r="H152" i="1"/>
  <c r="H151" i="1"/>
  <c r="A126" i="1" l="1"/>
  <c r="A127" i="1" s="1"/>
  <c r="A128" i="1" s="1"/>
  <c r="A129" i="1" s="1"/>
  <c r="A130" i="1" s="1"/>
  <c r="A131" i="1" s="1"/>
  <c r="A132" i="1" s="1"/>
  <c r="H146" i="1"/>
  <c r="H164" i="1"/>
  <c r="H157" i="1"/>
  <c r="H208" i="1"/>
  <c r="H207" i="1"/>
  <c r="H206" i="1"/>
  <c r="H201" i="1"/>
  <c r="H194" i="1"/>
  <c r="H270" i="1" l="1"/>
  <c r="H269" i="1"/>
  <c r="H268" i="1"/>
  <c r="H267" i="1"/>
  <c r="H266" i="1"/>
  <c r="H265" i="1"/>
  <c r="H264" i="1"/>
  <c r="H121" i="1" l="1"/>
  <c r="H120" i="1"/>
  <c r="H119" i="1"/>
  <c r="H118" i="1"/>
  <c r="L244" i="1"/>
  <c r="H107" i="1"/>
  <c r="H106" i="1"/>
  <c r="H39" i="1"/>
  <c r="H23" i="1" l="1"/>
  <c r="H101" i="1"/>
  <c r="H95" i="1"/>
  <c r="H93" i="1"/>
  <c r="H94" i="1"/>
  <c r="H92" i="1"/>
  <c r="H91" i="1"/>
  <c r="H85" i="1"/>
  <c r="H84" i="1"/>
  <c r="H255" i="1"/>
  <c r="H256" i="1"/>
  <c r="H226" i="1" l="1"/>
  <c r="H262" i="1" l="1"/>
  <c r="H261" i="1"/>
  <c r="H260" i="1"/>
  <c r="H259" i="1"/>
  <c r="H258" i="1"/>
  <c r="H254" i="1"/>
  <c r="H253" i="1"/>
  <c r="H251" i="1"/>
  <c r="H250" i="1"/>
  <c r="H249" i="1"/>
  <c r="H248" i="1"/>
  <c r="H246" i="1"/>
  <c r="H245" i="1"/>
  <c r="H244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25" i="1"/>
  <c r="H223" i="1"/>
  <c r="H222" i="1"/>
  <c r="H215" i="1"/>
  <c r="H216" i="1"/>
  <c r="H217" i="1"/>
  <c r="H218" i="1"/>
  <c r="H219" i="1"/>
  <c r="H220" i="1"/>
  <c r="H211" i="1"/>
  <c r="H188" i="1"/>
  <c r="H181" i="1"/>
  <c r="H180" i="1"/>
  <c r="H178" i="1"/>
  <c r="H177" i="1"/>
  <c r="H175" i="1"/>
  <c r="H174" i="1"/>
  <c r="H169" i="1"/>
  <c r="H170" i="1"/>
  <c r="H171" i="1"/>
  <c r="H168" i="1"/>
  <c r="H125" i="1"/>
  <c r="H126" i="1"/>
  <c r="H127" i="1"/>
  <c r="H128" i="1"/>
  <c r="H129" i="1"/>
  <c r="H130" i="1"/>
  <c r="H131" i="1"/>
  <c r="H132" i="1"/>
  <c r="H124" i="1"/>
  <c r="H113" i="1"/>
  <c r="H114" i="1"/>
  <c r="H115" i="1"/>
  <c r="H116" i="1"/>
  <c r="H117" i="1"/>
  <c r="H122" i="1"/>
  <c r="H112" i="1"/>
  <c r="H105" i="1"/>
  <c r="H104" i="1"/>
  <c r="H98" i="1"/>
  <c r="H99" i="1"/>
  <c r="H100" i="1"/>
  <c r="H102" i="1"/>
  <c r="H97" i="1"/>
  <c r="H83" i="1"/>
  <c r="H86" i="1"/>
  <c r="H87" i="1"/>
  <c r="H82" i="1"/>
  <c r="H78" i="1"/>
  <c r="H80" i="1"/>
  <c r="H77" i="1"/>
  <c r="H68" i="1"/>
  <c r="H69" i="1"/>
  <c r="H70" i="1"/>
  <c r="H71" i="1"/>
  <c r="H72" i="1"/>
  <c r="H73" i="1"/>
  <c r="H74" i="1"/>
  <c r="H75" i="1"/>
  <c r="H67" i="1"/>
  <c r="H46" i="1"/>
  <c r="H47" i="1"/>
  <c r="H48" i="1"/>
  <c r="H49" i="1"/>
  <c r="H50" i="1"/>
  <c r="H51" i="1"/>
  <c r="H45" i="1"/>
  <c r="H32" i="1"/>
  <c r="H33" i="1"/>
  <c r="H34" i="1"/>
  <c r="H35" i="1"/>
  <c r="H36" i="1"/>
  <c r="H37" i="1"/>
  <c r="H38" i="1"/>
  <c r="H31" i="1"/>
  <c r="H18" i="1"/>
  <c r="H19" i="1"/>
  <c r="H20" i="1"/>
  <c r="H21" i="1"/>
  <c r="H22" i="1"/>
  <c r="H25" i="1"/>
  <c r="H17" i="1"/>
  <c r="H15" i="1"/>
  <c r="H9" i="1"/>
  <c r="H10" i="1"/>
  <c r="H11" i="1"/>
  <c r="H12" i="1"/>
  <c r="H8" i="1"/>
  <c r="L258" i="1"/>
  <c r="L41" i="1" l="1"/>
  <c r="H160" i="1" l="1"/>
  <c r="L231" i="1" l="1"/>
  <c r="H147" i="1" l="1"/>
  <c r="L145" i="1"/>
  <c r="H145" i="1"/>
  <c r="L149" i="1"/>
  <c r="L143" i="1"/>
  <c r="H143" i="1"/>
  <c r="L17" i="1" l="1"/>
  <c r="H28" i="1"/>
  <c r="L28" i="1"/>
  <c r="H29" i="1"/>
  <c r="L31" i="1"/>
  <c r="H162" i="1" l="1"/>
  <c r="L253" i="1" l="1"/>
  <c r="H149" i="1"/>
  <c r="H139" i="1"/>
  <c r="L134" i="1"/>
  <c r="L104" i="1" l="1"/>
  <c r="L248" i="1"/>
  <c r="H156" i="1"/>
  <c r="L162" i="1"/>
  <c r="L159" i="1"/>
  <c r="H90" i="1"/>
  <c r="L82" i="1"/>
  <c r="L222" i="1" l="1"/>
  <c r="L211" i="1"/>
  <c r="L180" i="1"/>
  <c r="L166" i="1"/>
  <c r="H150" i="1"/>
  <c r="L136" i="1"/>
  <c r="H138" i="1"/>
  <c r="L186" i="1"/>
  <c r="L188" i="1"/>
  <c r="L194" i="1"/>
  <c r="L205" i="1"/>
  <c r="H209" i="1"/>
  <c r="H205" i="1"/>
  <c r="H202" i="1"/>
  <c r="H200" i="1"/>
  <c r="H199" i="1"/>
  <c r="H197" i="1"/>
  <c r="H195" i="1"/>
  <c r="L177" i="1"/>
  <c r="L174" i="1"/>
  <c r="L168" i="1"/>
  <c r="L156" i="1"/>
  <c r="L154" i="1"/>
  <c r="H159" i="1"/>
  <c r="H137" i="1" l="1"/>
  <c r="H136" i="1"/>
  <c r="L124" i="1"/>
  <c r="L112" i="1"/>
  <c r="L109" i="1"/>
  <c r="L97" i="1" l="1"/>
  <c r="L90" i="1"/>
  <c r="L77" i="1" l="1"/>
  <c r="L67" i="1"/>
  <c r="L53" i="1"/>
  <c r="L45" i="1"/>
  <c r="H43" i="1"/>
  <c r="H42" i="1"/>
  <c r="H41" i="1"/>
</calcChain>
</file>

<file path=xl/sharedStrings.xml><?xml version="1.0" encoding="utf-8"?>
<sst xmlns="http://schemas.openxmlformats.org/spreadsheetml/2006/main" count="709" uniqueCount="304">
  <si>
    <t>=</t>
  </si>
  <si>
    <t>/</t>
  </si>
  <si>
    <t>подпрограмма № 4 "Участие в профилактике терроризма и экстремизма, а также в минимизации и (или) ликвидации последствий проявлений терроризма и экстремизма на территории муниципального образования Абинский район"</t>
  </si>
  <si>
    <t>подпрограмма № 5 "Создание системы комплексного обеспечения безопасности жизнедеятельности Абинского района"</t>
  </si>
  <si>
    <t>подпрограмма № 3 "Осуществление мероприятий по обеспечению безопасности людей на водных объектах, расположенных на территории муниципального образования Абинский район, охране их жизни и здоровья"</t>
  </si>
  <si>
    <t>подпрограмма № 1 "Развитие сети, содержание и укрепление материально-технической базы учреждений культуры и образовательных учреждений, подведомственных управлению культуры администрации муниципального образования Абинский район"</t>
  </si>
  <si>
    <t>подпрограмма № 2 "Развитие народного художественного творчества"</t>
  </si>
  <si>
    <t>подпрограмма № 3 "Кадровое обеспечение учреждений культуры и дополнительного образования детей в сфере культуры муниципального образования Абинский район"</t>
  </si>
  <si>
    <t>подпрограмма № 4 "Одаренные дети учреждений дополнительного образования детей в сфере культуры"</t>
  </si>
  <si>
    <t>подпрограмма № 1 "Развитие строительства в муниципальном образовании Абинский район"</t>
  </si>
  <si>
    <t>подпрограмма № 2 "Ремонт и содержание автомобильных дорог общего пользования местного значения муниципального образования Абинский район"</t>
  </si>
  <si>
    <t>подпрограмма № 1 "Газификация Абинского района"</t>
  </si>
  <si>
    <t>подпрограмма № 2 "Подготовка к осенне-зимнему периоду муниципальных учреждений муниципального образования Абинский район"</t>
  </si>
  <si>
    <t>Сведения о показателях (индикаторах) муниципальной программы</t>
  </si>
  <si>
    <t>Целевой показатель</t>
  </si>
  <si>
    <t>факт/план, %</t>
  </si>
  <si>
    <t>Объем финансирования муниципальной программы</t>
  </si>
  <si>
    <t>Оценка эффективности муниципальной программы</t>
  </si>
  <si>
    <t>№ п/п</t>
  </si>
  <si>
    <t>Эффективность реализации программы составляет 1,0 что означает что эффективность программы высокая</t>
  </si>
  <si>
    <t>Эффективность реализации подпрограммы составляет 1,0 что означает что эффективность подпрограммы высокая</t>
  </si>
  <si>
    <t>подпрограмма № 1 "Участие в предупреждении и ликвидации последствий чрезвычайных ситуаций  на территории муниципального образования Абинский район"</t>
  </si>
  <si>
    <t>Количество изготовленной полиграфической продукции по вопросам соблюдения законодательства в сфере противодействия коррупции, ед.</t>
  </si>
  <si>
    <t>Эффективность реализации программы составляет 1 что означает что эффективность программы высокая</t>
  </si>
  <si>
    <t>Объем видеопродукции, мин.</t>
  </si>
  <si>
    <t>подпрограмма 1 «Развитие массового спорта в Абинском районе»</t>
  </si>
  <si>
    <t>подпрограмма 2 «Повышение уровня спортивного мастерства учащихся спортивных школ муниципального образования Абинский район»</t>
  </si>
  <si>
    <t>Эффективность реализации подпрограммы составляет 1 что означает что эффективность подпрограммы высокая</t>
  </si>
  <si>
    <t>подпрограмма № 2 "Организация осуществления мероприятий по гражданской обороне, защите населения и территории муниципального образования Абинский район от ЧС природного и техногенного характера"</t>
  </si>
  <si>
    <t>подпрограмма № 1 "Развитие дошкольного, общего и дополнительного образования детей"</t>
  </si>
  <si>
    <t xml:space="preserve">подпрограмма № 2 "Развитие сети и укрепление материально-технической базы общеобразовательных учреждений, имеющих в своей структуре казачьи классы и группы" </t>
  </si>
  <si>
    <t>подпрограмма № 3 "Безопасность образовательных организаций"</t>
  </si>
  <si>
    <t>Количество молодых семей, получивших консультативную помощь, чел.</t>
  </si>
  <si>
    <t>Число детей-сирот и детей, оставшихся без попечения родителей, устроенных в замещающие семьи (усыновление, опека, приемная семья, патронат),%</t>
  </si>
  <si>
    <t>Количество приемных родителей, получивших ежемесячное вознаграждение, причитающееся за оказание услуг по воспитанию приемных детей, чел.</t>
  </si>
  <si>
    <t>Количество детей, признанных нуждающимися в заботе государства, переданных на патронатное  воспитание и получивших ежемесячное денежное пособие на содержание, воспитание и обучение, чел.</t>
  </si>
  <si>
    <t>Количество патронатных воспитателей, получивших ежемесячное вознаграждение, причитающееся за оказание услуг по осуществлению патронатного воспитания, чел.</t>
  </si>
  <si>
    <t>Количество сотрудников,  осуществляющих деятельность в управлении, чел.</t>
  </si>
  <si>
    <t>Количество человек, прошедших курсы повышения квалификации, чел.</t>
  </si>
  <si>
    <t>Количество проведенных занятий с муниципальными служащими по изучению антикоррупционного законодательствав целях противодействия коррупции, ед.</t>
  </si>
  <si>
    <t>Овощи, тыс. тонн</t>
  </si>
  <si>
    <t>Плоды и ягоды,тыс. тонн</t>
  </si>
  <si>
    <t>Мясо скота и птицы на убой в живом весе,  тыс. тонн</t>
  </si>
  <si>
    <t>Поголовье  КРС в хозяйствах всех  категорий, тыс. голов</t>
  </si>
  <si>
    <t>Поголовье  коров в хозяйствах всех  категорий, тыс. голов</t>
  </si>
  <si>
    <t>Объем производства основных  видов  сельскохозяйственной продукции в хозяйствах всех категорий (в натуральных единицах  измерения):
Зерновые и зернобобовые культуры), тыс. тонн</t>
  </si>
  <si>
    <t>Муниципальная программа муниципального образования Абинский район  "Развитие информационных технологий" на 2019-2023 годы</t>
  </si>
  <si>
    <t>Количество приобретенной и модернизированной компьютерной техники и оргтехники, ед.</t>
  </si>
  <si>
    <t>Количество  обслуженной   оргтехники, ед.</t>
  </si>
  <si>
    <t>Муниципальная программа муниципального образования Абинский район  "Информационное обеспечение деятельности органов местного самоуправления" на 2019-2027 годы</t>
  </si>
  <si>
    <t>Объем печатной площади информационных материалов о социально-экономической  и общественно- политической  жизни  района,  кв. см</t>
  </si>
  <si>
    <t>Количество специальных тематических выпусков, шт.</t>
  </si>
  <si>
    <t>Количество отремонтированных служебных  помещений, ед.</t>
  </si>
  <si>
    <t>Доля муниципальных служащих обеспеченных бумагой и канцелярскими товарами, %</t>
  </si>
  <si>
    <t>Муниципальная программа муниципального образования Абинский район  "Развитие жилищно-коммунального комплекса" на 2019-2023 годы</t>
  </si>
  <si>
    <t xml:space="preserve"> Количество муниципальных учреждений, подготовленных  к осенне-зимнему периоду), шт.</t>
  </si>
  <si>
    <t>Количество сотрудников, осуществляющих деятельность , чел.</t>
  </si>
  <si>
    <t>Количество сотрудников, деятельность которых финансируется из краевого бюджета, чел.</t>
  </si>
  <si>
    <t>Муниципальная программа муниципального образования Абинский район  "Развитие муниципальной  службы" на 2019-2023 годы</t>
  </si>
  <si>
    <t>Организация дополнительного профессионального образования муниципальных  служащих (повышение  квалификации), чел.</t>
  </si>
  <si>
    <t>Выполнение муниципального задания по развитию физической культуры и спорта», %</t>
  </si>
  <si>
    <t>Количество членов спортивных сборных команд муниципального образования, принявших участие в соревнованиях, которым приобретена спортивная форма», шт.</t>
  </si>
  <si>
    <t>Количество людей с ограниченными возможностями занимающихся физической культурой и спортом,  тыс. чел.</t>
  </si>
  <si>
    <t>Количество участников спортивно-массовых мероприятий,  тыс. чел.</t>
  </si>
  <si>
    <t>Численность жителей Абинского района, систематически занимающихся физической культурой и спортом,  тыс. чел.</t>
  </si>
  <si>
    <t>Муниципальная программа муниципального образования Абинский район  "Развитие физической культуры и спорта" на 2019-2023 годы</t>
  </si>
  <si>
    <t xml:space="preserve">Количество населения, обученного действиям в чрезвычайных ситуациях от числа проживающего населения, чел. </t>
  </si>
  <si>
    <t>Процент оповещения населения при возникновении чрезвычайной ситуации, %</t>
  </si>
  <si>
    <t>Доля обследованных объектов, обеспеченных   информационным  материалом,%</t>
  </si>
  <si>
    <t>Количество часов для бесперебойного электроснабжения оборудования при авариях на сети электроснабжения, час.</t>
  </si>
  <si>
    <t>Муниципальная программа муниципального образования Абинский район  "Обеспечение безопасности населения" на 2019-2023 годы</t>
  </si>
  <si>
    <t>Протяженность автомобильных дорог местного значения общего пользования городских и сельских поселений Абинского района, в отношении которых будут выполнены работы по ремонту, км</t>
  </si>
  <si>
    <t>подпрограмма № 3 "Повышение безопасности дорожного движения на территории муниципального образования Абинский район"</t>
  </si>
  <si>
    <t>Количество разработанных пакетов проектно-сметной документации, шт.</t>
  </si>
  <si>
    <t>Количество установленных дорожных знаков, шт.</t>
  </si>
  <si>
    <t>Муниципальная программа муниципального образования Абинский район  "Развитие строительства, дорожного хозяйства и транспорта" на 2019-2023 годы</t>
  </si>
  <si>
    <t>Муниципальная программа муниципального образования Абинский район  "Управление муниципальной собственностью" на 2019-2023 годы</t>
  </si>
  <si>
    <t>Муниципальная программа муниципального образования Абинский район  "Развитие архивного дела" на 2019-2023 годы</t>
  </si>
  <si>
    <t>Муниципальная программа муниципального образования Абинский район  "Обеспечение жильем молодых семей" на 2019-2023</t>
  </si>
  <si>
    <t>Охват детей (4-18 лет) эстетическим образованием, предоставляемым детскими музыкальными, художественными школами и школами искусств, %</t>
  </si>
  <si>
    <t>Число учащихся учреждений дополнительного образования  в сфере культуры, ежегодно удостоенных стипендии администрации муниципального образования Абинский район одарённым учащимся образовательных учреждений культуры,  чел.</t>
  </si>
  <si>
    <t>Муниципальная программа муниципального образования Абинский район  "Архитектура и градостроительная деятельность" на 2019-2023 годы</t>
  </si>
  <si>
    <t>Муниципальная программа муниципального образования Абинский район  "Доступная  среда" на 2019-2023 годы</t>
  </si>
  <si>
    <t>Количество социально ориентированных неком-мерческих организаций, получивших поддержку</t>
  </si>
  <si>
    <t>Количество участников мероприятий  патриотической и казачьей   направленности, чел.</t>
  </si>
  <si>
    <t xml:space="preserve">Количество участников мероприятий, направленных на  повышение  правовой культуры избирателей (участников референдумов), чел. </t>
  </si>
  <si>
    <t>(Количество минут  цикла радиопередач, мин.</t>
  </si>
  <si>
    <t>Муниципальная программа муниципального образования Абинский район  "Материально-техническое обеспечение органов местного самоуправления"на 2019-2023 годы</t>
  </si>
  <si>
    <t>Количество конкурсных работ военно-патриотической направленности, шт.</t>
  </si>
  <si>
    <t>Муниципальная программа муниципального образования Абинский район  "Развитие системы гражданско-патриотического воспитания и повышение правовой культуры избирателей (участников референдумов)" на 2019-2027 годы</t>
  </si>
  <si>
    <t>Количество  приобретенных стендов, шт.</t>
  </si>
  <si>
    <t>Эффективность реализации подпрограммы составляет 1, что означает, что эффективность подпрограммы высокая</t>
  </si>
  <si>
    <t>Подпрограмма  1 «Содействие развитию малого и среднего предпринимательства Абинского района»</t>
  </si>
  <si>
    <t>Подпрограмма  2 "Формирование и продвижение инвестиционно-привлекательного образа муниципального образования Абинского района"</t>
  </si>
  <si>
    <t xml:space="preserve">Эффективность реализации подпрограммы составляет 1, что означает что  эффективность подпрограммы высокая </t>
  </si>
  <si>
    <t>подпрограмма № 4 "Управление реализацией муниципальной программы"</t>
  </si>
  <si>
    <t>подпрограмма № 5 "Обращение с твердыми коммунальными отходами на территории сельских поселений Абинского района"</t>
  </si>
  <si>
    <t>Количество обустроенных мест (площадок) накопления твердых коммунальных отходов на территории сельских поселений Абинского района, шт.</t>
  </si>
  <si>
    <t xml:space="preserve"> Количество приобретенных контейнеров для сбора твердых коммунальных отходов, шт.</t>
  </si>
  <si>
    <t>Протяженность автомобильных дорог местного значения муниципального образования  Абинский район, в отношении которых будут выполнены работы по ремонту, км</t>
  </si>
  <si>
    <t>Доля муниципальных служащих муниципального образования Абинский район, представивших сведения о доходах, об имуществе и обязательствах имущественного характера без нарушения действующего законодательства), %</t>
  </si>
  <si>
    <t>Эффективность реализации программы составляет 1,0  что означает,  что эффективность программы высокая</t>
  </si>
  <si>
    <t>Количество организованных поездок,  шт.</t>
  </si>
  <si>
    <t>Приобретение оборудования, мебели, мягкого инвентаря и оргтехники, ед.</t>
  </si>
  <si>
    <t>Количество тренеров и работников спортивных школ, получающих выплаты стимулирующего характера, чел</t>
  </si>
  <si>
    <t>Количество спортивных объектов, находящихся на территории Абинского района, ед</t>
  </si>
  <si>
    <t>Количество спортивных мероприятий организованных и проведенных муниципальными учреждениями на территории Абинского района, ед.</t>
  </si>
  <si>
    <t>Количество объектов, в которых выполнен текущий ремонт, ед.</t>
  </si>
  <si>
    <t xml:space="preserve">Количество изготовленных проектно-сметных  документаций, ед. </t>
  </si>
  <si>
    <t xml:space="preserve">Количество приобретенных микроавтобусов, ед. </t>
  </si>
  <si>
    <t>Количество учащихся, прошедших углубленный медицинский осмотр, ед.</t>
  </si>
  <si>
    <t>Количество учреждений, получающих субсидию для реализации дополнительных общественных общеобразовательных программ художественно-эстетической направленности; для реализации дополнительных предпрофессиональных общеобразовательных программ в области искусств, учреждений, ед</t>
  </si>
  <si>
    <t>Количество финансируемых муниципальных казенных учреждений, подведомственных отделу культуры, учреждений, ед.</t>
  </si>
  <si>
    <t>Количество отремонтированных, благоустроенных объектов муниципальных учреждений культуры, ед.</t>
  </si>
  <si>
    <t>Количество приобретенного оборудования, мебели, музыкальных инструментов, сценических костюмов, обуви, шнурков, шт.</t>
  </si>
  <si>
    <t>Удельный вес населения, участвующего в клубных формированиях муниципальных учреждений культуры, процентов, %</t>
  </si>
  <si>
    <t xml:space="preserve"> Количество районных межпоселенческих фестивалей, конкурсов художественной самодеятельности, профессионального мастерства, мероприятий, шт.</t>
  </si>
  <si>
    <t>Количество граждан, получающих меры социальной поддержки  в виде компенсации расходов на оплату жилых помещений, чел.</t>
  </si>
  <si>
    <t xml:space="preserve">Количество граждан, заключивших договор о целевом обучении в период обучения, которым предоставлена мера социальной поддержки, чел. </t>
  </si>
  <si>
    <t>Количество сотрудников привлеченных для охраны здания и прилегающей территории, чел</t>
  </si>
  <si>
    <t>Количество выданных молодым семьям в установленном порядке свидетельств на приобретение жилья, шт</t>
  </si>
  <si>
    <t>Эффективность реализации программы составляет 1,0 что означает что эффективность программы высокая.</t>
  </si>
  <si>
    <t>Доля освоенных денежных средств, выделенных  на  капитальный и текущий  ремонт, %</t>
  </si>
  <si>
    <t>Процент учащихся охваченных горячим питанием от общего количества учащихся, %</t>
  </si>
  <si>
    <t>Потребность обеспечение образовательных организаций учебной литературой, %</t>
  </si>
  <si>
    <t>Доля детей и молодежи в возрасте 5-18 лет, охваченных образовательными программами дополнительного образования, %</t>
  </si>
  <si>
    <t>Удельный вес численности обучающихся по программам общего образования, участвующих в олимпиадах и конкурсах различного уровня, в в общей численности обучающихся по программам общего образования, %</t>
  </si>
  <si>
    <t>Процент охвата организованным отдыхом и оздоровлением детей от общего количества обучающихся, %</t>
  </si>
  <si>
    <t xml:space="preserve">Удельный вес численности обучающихся в организациях общего образования, обучающихся по новым федеральным государственным образовательным стандартам, % </t>
  </si>
  <si>
    <t>Количество педагогов, прошедших курсы повышения квалификации, чел</t>
  </si>
  <si>
    <t>Процент работников образовательных организаций охваченных мерами социальной поддержки и стимулирующими выплатами, %</t>
  </si>
  <si>
    <t>Процент выполнение муниципального задания, %</t>
  </si>
  <si>
    <t>Количество учителей, получающих доплату за классное руководство от общего количества класссных руководителей, чел</t>
  </si>
  <si>
    <t>Удельный вес численности обучающихся в первую смену, %</t>
  </si>
  <si>
    <t>Количество учреждений получающих субсидии, ед</t>
  </si>
  <si>
    <t>Число участников конкурсов казачьей направленности, чел.</t>
  </si>
  <si>
    <t>Материально-техническое  обеспечение образовательных организаций, имеющих в своей структуре казачьи классы и группы, %</t>
  </si>
  <si>
    <t>Доля образовательных организаций, в которых установлены ограждения от количества имеющих в этом потребность, % от потребности</t>
  </si>
  <si>
    <t>Доля образовательных организаций, в вкоторых проведены мерпориятия по повышению уровня противопожарнойц безопасности от количества имеющих в этом потребность, %</t>
  </si>
  <si>
    <t>Кол-во  разработанных и  изготовленных  баннеров, ед.</t>
  </si>
  <si>
    <t>Кол-во  разработанных и  изготовленных  плакатов, ед.</t>
  </si>
  <si>
    <t>Количество проведенных мероприятий патриотической, духовно-нравственной направленности, ед.</t>
  </si>
  <si>
    <t>Количество мероприятий, направленных на профилактику асоциальных явлений в молодежной среде, ед.</t>
  </si>
  <si>
    <t>Количество проведенных мероприятий, направленных на поддержку талантливой молодежи, ед.</t>
  </si>
  <si>
    <t>Количество проведенных турслетов/форумных площадок, ед.</t>
  </si>
  <si>
    <t>Количество выпущенной тематической, наглядной, печатной, имиджевой продукции, шт.</t>
  </si>
  <si>
    <t>Количество человек, приявших участие во Всероссийских мероприятиях, мероприятиях Южного Федерального округа, региональных мероприятиях (форумах, слетах), чел.</t>
  </si>
  <si>
    <t>Количество информационных ресурсов, поддерживаемых в актуальном состоянии, шт.</t>
  </si>
  <si>
    <t>Муниципальная программа муниципального образования Абинский район  "Создание условий для оказания медицинской помощи населению на территории муниципального образования Абинский район в соответствии с территориальной программой государственных гарантий бесплатного оказания гражданам медицинской помощи" на 2021-2025 годы</t>
  </si>
  <si>
    <t>Смертность населения от всех причин , случаев на 1 тыс. насел</t>
  </si>
  <si>
    <t>Количество встреч с учащимися образовательных организаций Абинского района с целью формирования мотивации у молодежи к обучению в образовательных организациях среднего и высшего профессионального медицинского  образования, шт.</t>
  </si>
  <si>
    <t>Количество статей, опубликованных в средствах массовой информации Абинского района и размещенных в сети интернет, шт.</t>
  </si>
  <si>
    <t>Организация диспансеризациимуниципальных служащих, чел.</t>
  </si>
  <si>
    <r>
      <t xml:space="preserve">Укомплектованность врачами государственных бюджетных учреждений здравоохранения,  находящихся на территории муниципального образования Абинский район, и </t>
    </r>
    <r>
      <rPr>
        <sz val="11"/>
        <color theme="1"/>
        <rFont val="Times New Roman"/>
        <family val="1"/>
        <charset val="204"/>
      </rPr>
      <t>участвующих в реализации территориальной программы государственных гарантий бесплатного оказания гражданам медицинской помощи, %</t>
    </r>
  </si>
  <si>
    <r>
      <t>Укомплектованность средним медицинским персоналом, государственных бюджетных учреждений здравоохранения</t>
    </r>
    <r>
      <rPr>
        <sz val="11"/>
        <color rgb="FF000000"/>
        <rFont val="Times New Roman"/>
        <family val="1"/>
        <charset val="204"/>
      </rPr>
      <t xml:space="preserve">,  находящихся на территории муниципального образования Абинский район, и </t>
    </r>
    <r>
      <rPr>
        <sz val="11"/>
        <color theme="1"/>
        <rFont val="Times New Roman"/>
        <family val="1"/>
        <charset val="204"/>
      </rPr>
      <t>участвующих в реализации территориальной программы государственных гарантий бесплатного оказания гражданам медицинской помощи,%</t>
    </r>
  </si>
  <si>
    <t>Количество участников из числа детей-сирот и детей, оставшихся без попечения родителей, принявших участие в районных конкурсах, чел.</t>
  </si>
  <si>
    <t>Уровень газификации Абинского района, %</t>
  </si>
  <si>
    <t>Количество бюджетных учреждений, получающих  субсидии, шт.</t>
  </si>
  <si>
    <t>Количество построенных на территории муниципального образования Абинский район объектов здравоохранения, дошкольного и общего образования, культуры и спорта муниципального образования Абинский район,ед.</t>
  </si>
  <si>
    <t>Организация проведения межмуниципального форума</t>
  </si>
  <si>
    <t>Организация обучения (охрана труда)</t>
  </si>
  <si>
    <t>Количество  приобретенных расходных материалов</t>
  </si>
  <si>
    <t>Количество субъектов сельского хозяйства получивших субсидии</t>
  </si>
  <si>
    <t>Количество оказанных консультаций</t>
  </si>
  <si>
    <t>Отлов и содержание безнадзорных животных</t>
  </si>
  <si>
    <t xml:space="preserve">Количество изготовленной тематической информационной продукции об историческом и социально-культурном развитии муниципального образования </t>
  </si>
  <si>
    <t>Объем печатной площади муниципальных правовых актов</t>
  </si>
  <si>
    <t xml:space="preserve">Количество  поздравительной полиграфической продукции </t>
  </si>
  <si>
    <t>Эффективность реализации программы составляет 1,0  что означает что эффективность программы высокая</t>
  </si>
  <si>
    <t>Количество проведенных массовых мероприятий, посвященных памятным датам в истроии России, Кубани и Абинского района</t>
  </si>
  <si>
    <t>Количество тематических мероприятий, конференций, семинаров, "круглых столов" уроков гражданственности, проведенных социально ориентированными некомерческими организациями</t>
  </si>
  <si>
    <t>Количество, привлеченных к трудовой деятельности путем реабилитации инвалидов</t>
  </si>
  <si>
    <t>Количество реализованных социальных информационных проектов</t>
  </si>
  <si>
    <t>Количество участников мероприятий</t>
  </si>
  <si>
    <t>Количество приобретенной атрибутики для мероприятий</t>
  </si>
  <si>
    <t>Эффективность реализации программы составляет 0,9 что означает что эффективность программы высокая</t>
  </si>
  <si>
    <t xml:space="preserve">Количество сотрудников, обеспечивающих деятельность молодежного сектора </t>
  </si>
  <si>
    <t>Количество приобретенного спортивного оборудования</t>
  </si>
  <si>
    <t>Эффективность реализации программы составляет 0,9  что означает,  что эффективность программы высокая</t>
  </si>
  <si>
    <t>Количество   учреждений, в которых созданы условия для инвалидов и других маломобильных групп населения</t>
  </si>
  <si>
    <t>Количество отремонтированных конструктивных элементов</t>
  </si>
  <si>
    <t>Доля доступных для инвалидов и других маломобильных групп населения приобретенных объектов и услуг в приорететных сферах</t>
  </si>
  <si>
    <t>Количество приобретенного (отремонтированного) оборудования</t>
  </si>
  <si>
    <t>Количество казачьих классов и группи учащихся в рядах всероссийского детско-юношеского военно-патриотического общественного движения "Юнармия".</t>
  </si>
  <si>
    <t>Эффективность реализации подпрограммы составляет 1,06 что означает что  эффективность подпрограммы высокая</t>
  </si>
  <si>
    <t xml:space="preserve">Количество образовательных орагнизаций, в которых имеются кабинеты по правилам дорожного движения от количества имеющих в этом потребность </t>
  </si>
  <si>
    <t>Количество образовательных организаций, в которых осуществляется охрана специализированными охранными предприятиями от количества имеющих в этом потребность</t>
  </si>
  <si>
    <t xml:space="preserve">Количество спортсменов разрядников, принявщих участие в соревнованиях </t>
  </si>
  <si>
    <t xml:space="preserve">Количество медалей, завоеванных спортсменами Абинского районана краевых, всероссийских и международных соревнованиях </t>
  </si>
  <si>
    <t xml:space="preserve">Количество установленных арочных металлодетекторов на спортивных объектах </t>
  </si>
  <si>
    <t>Эффективность реализации подпрограммы составляет 0,78 что означает что эффективность подпрограммы средняя</t>
  </si>
  <si>
    <t xml:space="preserve">Количество инструкторов по спорту </t>
  </si>
  <si>
    <t>Количество установленных виеокамер на спортивных объектах</t>
  </si>
  <si>
    <t>Количество построенных спортивных объектов</t>
  </si>
  <si>
    <t>Муниципальная программа муниципального образования Абинский район "Укрепление правопорядка, профилактика межэтнического и религиозного экстремизма" на 2022-2028 годы</t>
  </si>
  <si>
    <t>Количество проинформированных граждан</t>
  </si>
  <si>
    <t>Количество проведенных семинаров с целью профилактики экстремизма и иных правонарушений</t>
  </si>
  <si>
    <t>Количество проведенных значимых антинаркотических мероприятий муниципального образования Абинский район</t>
  </si>
  <si>
    <t>Количество подготовленных специальных выпусков газеты по профилактике потребления наркотических и психоактивных веществ</t>
  </si>
  <si>
    <t>Количество приобретенной полиграфической и иной продукции</t>
  </si>
  <si>
    <t>Количество награжденных лучших участников по итогам профилактической антинаркотической работы, ед.</t>
  </si>
  <si>
    <t>Количество проведенных меропприятий</t>
  </si>
  <si>
    <t>Эффективность реализации программы составляет 1,0, что означает эффективность программы высокая</t>
  </si>
  <si>
    <t>Количество учреждений, получающих субсиидию</t>
  </si>
  <si>
    <t>Эффективность реализации подпрограммы составляет 1,0, что означает что эффективность подпрограммы высокая.</t>
  </si>
  <si>
    <t>Количество изготовленного и приобретенного информационного раздаточного материала</t>
  </si>
  <si>
    <t>Количество приборов радиационной и химической разведки, средств индивидуальной защиты  и материальных ресурсов</t>
  </si>
  <si>
    <t>Количество изготовленного и приобретенного  информационного раздаточного материала</t>
  </si>
  <si>
    <t>Количество проведенных мероприятий антинаркотической направленности</t>
  </si>
  <si>
    <t xml:space="preserve">Количество распространненого тематического материала </t>
  </si>
  <si>
    <t>Количество отработанных вызовов, поступающих от населения района</t>
  </si>
  <si>
    <t>Количество выявленных нарушений</t>
  </si>
  <si>
    <t xml:space="preserve">количество учреждений в которых обеспечена деятельность </t>
  </si>
  <si>
    <t>Количество приобретенных, установленных камер обзорного видеонаблюдения</t>
  </si>
  <si>
    <t>Протяженность дорожной разметки</t>
  </si>
  <si>
    <t>Количество субсидируемых малодоходных социально значимых маршрутов</t>
  </si>
  <si>
    <t xml:space="preserve">Количество построенных объектов </t>
  </si>
  <si>
    <t>Разработка ПСД документации на перевод на газовое тпливо котельных, работающих на печном топливе</t>
  </si>
  <si>
    <t>Количество приобретенной трубы, км</t>
  </si>
  <si>
    <t>Количество сотрудников, прошедших пепеподготовку и повышение квалификации</t>
  </si>
  <si>
    <t>Количество контейнеров (санитарное и техническое содержание)</t>
  </si>
  <si>
    <t>Количество приобретенных бункеров накопителей для сбора мусора</t>
  </si>
  <si>
    <t>Эффективность реализации подпрограммы составляет 1,0, что означает что  эффективность подпрограммы высокая</t>
  </si>
  <si>
    <t>количество сотрудников обеспечивающих деятельность отрасли</t>
  </si>
  <si>
    <t>подпрограмма № 5 "Поддержка добровольческих (волонтерских) мероприятий</t>
  </si>
  <si>
    <t>Количество меропирятий с участием добровольцев</t>
  </si>
  <si>
    <t>Количество добровольцев МО Абинский район, зарегистрированных в единой системе "Добровольцы России"</t>
  </si>
  <si>
    <t>Эффективность реализации программы составляет 0,8 что означает, что эффективность программы средняя</t>
  </si>
  <si>
    <t>Эффективность реализации программы составляет 0,85, что означает, что эффективность программы средняя</t>
  </si>
  <si>
    <t>Количество сформированных и поставленных на государственный кадастровый учет земельных участков</t>
  </si>
  <si>
    <t>Объём информационных сообщений на общей газетной площади о земельных участках и объектах недвижимости, находящихся в муниципальной собственности</t>
  </si>
  <si>
    <t>Количество приобретенных государственных знаков почтовой оплаты (маркированные конверты и почтовые марки) для направления заказных писем</t>
  </si>
  <si>
    <t>Количество отчетов независимого оценщика об определении начальной цены земельных участков или начального размера арендной платы, величины их повышения при проведении торгов (аукционов) и на объекты муниципальной собственности</t>
  </si>
  <si>
    <t>Количество технических паспортов (планов, заключений) на объекты недвижимости, находящиеся в муниципальной собственности</t>
  </si>
  <si>
    <t>Количество лиц, обеспечивающих деятельность управления</t>
  </si>
  <si>
    <t>Количество приобретенного имущества, объектов</t>
  </si>
  <si>
    <t>Площадь помещений, за которые оплачиваются взносы на капитальный ремонт общего имущества в многоквартирных домах</t>
  </si>
  <si>
    <t>Объем потребленного коммунального ресурса в нежилых помещениях, находящихся в казне муниципального образования Абинский район</t>
  </si>
  <si>
    <t>аренда нежилого помещения</t>
  </si>
  <si>
    <t>Площадь жилых и нежилых помещений, находящихся в муниципальной собственности в, в которых выполнен ремонт</t>
  </si>
  <si>
    <t>Количество страховых полисов на гидротехнические сооружения (дамбы)</t>
  </si>
  <si>
    <t>Количество предоставленных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</si>
  <si>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подпрограмма № 3 "Водоснабжение Абинского района"</t>
  </si>
  <si>
    <t>Муниципальная программа муниципального образования Абинский район  "Экономическое  развитие" на 2023-2030 годы</t>
  </si>
  <si>
    <t xml:space="preserve"> Количество проведенных мероприятий, направленных на развитие малого и среднего предпринимательства (конференции, семинары, круглые столы, форумы и др).</t>
  </si>
  <si>
    <t>Количество информационных блоков в интернет-ресурсах, ед.</t>
  </si>
  <si>
    <t>Количество предоставленных консультационных услуг, шт.</t>
  </si>
  <si>
    <t>Количество проведенных заседаний рабочей группы, шт.</t>
  </si>
  <si>
    <t>Количество проведенных заседаний комиссии по определению возможности предоставления  муниципального имущества без проведения торгов субъектам МСП, шт.</t>
  </si>
  <si>
    <t>Количество субъектов, вовлеченных в проводимые мероприятия (конференции, семинары, совещания, круглые столы, форумы и др., шт.</t>
  </si>
  <si>
    <r>
      <t>О</t>
    </r>
    <r>
      <rPr>
        <b/>
        <sz val="16"/>
        <color theme="1"/>
        <rFont val="Times New Roman"/>
        <family val="1"/>
        <charset val="204"/>
      </rPr>
      <t>ценка эффективности муниципальных программ за 2023 год</t>
    </r>
  </si>
  <si>
    <t>Эффективность реализации подпрограммы составляет 1,0 что означает, что  подпрограмма не эффективна</t>
  </si>
  <si>
    <t>Эффективность реализации подпрограммы составляет 1,0  что означает, что эффективность подпрограммы высокая</t>
  </si>
  <si>
    <t>Муниципальная программа муниципального образования Абинский район  "Молодежь Абинского района" на 2022-2026 годы</t>
  </si>
  <si>
    <t>Количество проведенных межпоселенческих мероприятий по организации работы по месту жительства, ед.</t>
  </si>
  <si>
    <t>Количество сотрудников, прошедших курсы повышения квалификации, чел.</t>
  </si>
  <si>
    <t>Муниципальная программа муниципального образования Абинский район  "Формирование экологической культуры в области охраны окружающей среды муниципального образования Абинский район" на 2022-2028 годы</t>
  </si>
  <si>
    <t>Муниципальная программа муниципального образования Абинский район  "Дети Абинского района" на 2022-2026 годы</t>
  </si>
  <si>
    <t xml:space="preserve">Количество детей-сирот и детей, оставшихся без попечения родителей и детей, находящихся в трудной жизненной ситуации доставленных к местам отдыха и обратно,  чел.
</t>
  </si>
  <si>
    <t xml:space="preserve">Количество детей-сирот и детей, оставшихся без попечения родителей, воспитывающихся в(попечительством), в приемных  замещающих семьях под опекой семьях, получивших ежемесячное денежное пособие на содержание, воспитание и обучение, чел.
</t>
  </si>
  <si>
    <t>Муниципальная программа муниципального образования Абинский район  "Противодействие коррупции в администрации муниципального образования Абинский район" на 2019-2024 годы</t>
  </si>
  <si>
    <t>Муниципальная программа муниципального образования Абинский район  "Обеспечение бюджетного процесса" на 2021-2025 годы</t>
  </si>
  <si>
    <t xml:space="preserve">Количество человек, обеспечивающих деятельность финансового управления администрации муниципального образования Абинский район, чел. </t>
  </si>
  <si>
    <t>Количество человек, прошедших профессиональную подготовку, переподготовку и повышение квалификации, чел.</t>
  </si>
  <si>
    <t>Процент исполнения бюджета муниципального образования Абинский район по доходам без учета безвозмездных поступлений к первоначально утвержденному уровню</t>
  </si>
  <si>
    <t>Процент исполнения принятых на учет бюджетных обязательств получателей средств бюджета муниципального образования Абинский район, %</t>
  </si>
  <si>
    <t>Количество приобретенной компьютерной техники, расходных материалов к компьютерной и оргтехнике, стабилизаторов напряжения, шт.</t>
  </si>
  <si>
    <t>Приобретение лицензионного общесистемного и прикладного программного обеспечения, внедрение и сопровождение программных продуктов, обеспечивающих автоматизацию основных стадий бюджетного процесса, шт.</t>
  </si>
  <si>
    <t>Количество поселений, получающих дотацию на выравнивание бюджетной обеспеченности поселений исходя из численности жителей и бюджетной обеспеченности, шт.</t>
  </si>
  <si>
    <t>Муниципальная программа муниципального образования Абинский район  "Создание условий для развития сельскохозяйственного производства, расширения рынка сельскохозяйственной продукции, сырья и продовольствия" на 2022-2025 годы</t>
  </si>
  <si>
    <t>Количество приобритенного, обновленного лицензионного программного обеспечения, а также сопровождение программных продуктов, шт.</t>
  </si>
  <si>
    <t>Количество проведенных мероприятий</t>
  </si>
  <si>
    <t>Количество приобретенных расходных материалов, строительных материалов и отопительных приборов</t>
  </si>
  <si>
    <t>Количество приобретенной мебели и технических устройств,  табличек, защитных экранов, огнетушителей и бланочной продукции ед.</t>
  </si>
  <si>
    <t>Количествопереплетенных документов, ед.</t>
  </si>
  <si>
    <t>Количество актуализированных генеральных планов поселений муниципального образования Абинский район, ед.</t>
  </si>
  <si>
    <t>Количество актуализированных правил землепользования и застройки поселений муниципального образования Абинский район, ед.</t>
  </si>
  <si>
    <t>Количество подготовленных схем границ прилегающих территорий, на которых не допускается розничная торговля алкогольной продукции и розничная продажа алкогольной продукции при оказании услуг общественного питания на территории муниципального образования Абинский район, ед.</t>
  </si>
  <si>
    <t>Муниципальная программа муниципального образования Абинский район "Переселение граждан из аварийного многоквартирного жилищного фонда на территории сельских поселений Абинского района" на 2023-2028 годы</t>
  </si>
  <si>
    <t>Количество многоквартирных домов признанных аварийными и подлежащим сносу или реконструкции</t>
  </si>
  <si>
    <t>Количество сформированных земельных участков под многоквартирными домами, признанными в установленном порядке аврийными и поджлежащими сносу, ед.</t>
  </si>
  <si>
    <t>Количество помещений в отношении которых выполнена оценка рыночной стоимости жилых помещений, ед</t>
  </si>
  <si>
    <t>Количество  приобретенных архивных коробок, шт</t>
  </si>
  <si>
    <t>Протяженность стелажных полок для размещения архивных документов</t>
  </si>
  <si>
    <t>Количество приобретенных книг об Абинском районе</t>
  </si>
  <si>
    <t>(факт) на                  01.01.2024 года</t>
  </si>
  <si>
    <t xml:space="preserve"> (план) на              01.01.2023 года</t>
  </si>
  <si>
    <t>Муниципальная программа муниципального образования Абинский район  "Развитие культуры" на 2022-2028 годы</t>
  </si>
  <si>
    <t>Эффективность реализации подпрограммы составляет 0,7  что означает, что эффективность подпрограммы средняя</t>
  </si>
  <si>
    <t>Эффективность реализации программы составляет1,0  что означает, что эффективность программы высокая</t>
  </si>
  <si>
    <t>Количество приобретенных средств жизнедеятельности населения.</t>
  </si>
  <si>
    <t xml:space="preserve"> Количество приобретенного аварийно-спасательного оборудования, транспортных средств, шт.</t>
  </si>
  <si>
    <t>Эффективность реализации подпрограммы составляет 0,98  что означает что эффективность подпрограммы высокая</t>
  </si>
  <si>
    <t>Муниципальная программа муниципального образования Абинский район  "Развитие образования" на 2021-2025 годы</t>
  </si>
  <si>
    <t>Эффективность реализации подпрограммы составляет 0,96 что означает что эффективность подпрограммы высокая</t>
  </si>
  <si>
    <t>Эффективность реализации подпрограммы составляет 0,85 что означает что эффективность подпрограммы средняя</t>
  </si>
  <si>
    <t xml:space="preserve"> (план)              01.01.2023 года</t>
  </si>
  <si>
    <t>Эффективность реализации подпрограммы составляет 0,79, что означает что  эффективность подпрограммы средняя</t>
  </si>
  <si>
    <t>Эффективность реализации подпрограммы составляет 1,0 что означает что  эффективность подпрограммы высокая</t>
  </si>
  <si>
    <t>Эффективность реализации подпрограммы составляет 0,84, что означает что эффективность   подпрограммы средняя</t>
  </si>
  <si>
    <t>Эффективность реализации программы составляет 0,94 что означает, что эффективность программы высокая</t>
  </si>
  <si>
    <t>Эффективность реализации подпрограммы составляет 0,83 что означает что эффективность подпрограммы  средняя</t>
  </si>
  <si>
    <t>Муниципальная программа муниципального образования Абинский район  "О поддержке социально-ориентированных некоммерческих организаций" на 2020-2026 годы</t>
  </si>
  <si>
    <t>Эффективность реализации программы составляет 0,98 что означает что эффективность программы высокая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</si>
</sst>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14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3" fillId="3" borderId="0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0" fillId="3" borderId="0" xfId="0" applyNumberFormat="1" applyFill="1" applyAlignment="1">
      <alignment vertical="center" wrapText="1"/>
    </xf>
    <xf numFmtId="0" fontId="2" fillId="3" borderId="1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left" vertical="top" wrapText="1"/>
    </xf>
    <xf numFmtId="0" fontId="8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top" wrapText="1"/>
    </xf>
    <xf numFmtId="0" fontId="9" fillId="3" borderId="4" xfId="0" applyFont="1" applyFill="1" applyBorder="1" applyAlignment="1">
      <alignment horizontal="justify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top" wrapText="1"/>
    </xf>
    <xf numFmtId="0" fontId="3" fillId="3" borderId="1" xfId="0" applyFont="1" applyFill="1" applyBorder="1" applyAlignment="1">
      <alignment vertical="top" wrapText="1"/>
    </xf>
    <xf numFmtId="43" fontId="3" fillId="3" borderId="1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10" fillId="3" borderId="10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12" xfId="0" applyNumberFormat="1" applyFont="1" applyFill="1" applyBorder="1" applyAlignment="1">
      <alignment horizontal="center" vertical="center" wrapText="1"/>
    </xf>
    <xf numFmtId="0" fontId="3" fillId="3" borderId="13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3" borderId="7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88"/>
  <sheetViews>
    <sheetView tabSelected="1" view="pageBreakPreview" zoomScale="110" zoomScaleNormal="110" zoomScaleSheetLayoutView="110" workbookViewId="0">
      <pane xSplit="5" ySplit="9" topLeftCell="H88" activePane="bottomRight" state="frozen"/>
      <selection pane="topRight" activeCell="F1" sqref="F1"/>
      <selection pane="bottomLeft" activeCell="A10" sqref="A10"/>
      <selection pane="bottomRight" activeCell="A96" sqref="A96:M96"/>
    </sheetView>
  </sheetViews>
  <sheetFormatPr defaultColWidth="9.140625" defaultRowHeight="15" x14ac:dyDescent="0.25"/>
  <cols>
    <col min="1" max="1" width="7.140625" style="13" customWidth="1"/>
    <col min="2" max="2" width="101.5703125" style="6" customWidth="1"/>
    <col min="3" max="3" width="3.28515625" style="6" hidden="1" customWidth="1"/>
    <col min="4" max="4" width="13" style="6" customWidth="1"/>
    <col min="5" max="5" width="3.85546875" style="6" hidden="1" customWidth="1"/>
    <col min="6" max="6" width="11.5703125" style="6" customWidth="1"/>
    <col min="7" max="7" width="3.85546875" style="6" hidden="1" customWidth="1"/>
    <col min="8" max="8" width="11.5703125" style="14" bestFit="1" customWidth="1"/>
    <col min="9" max="9" width="11.5703125" style="14" hidden="1" customWidth="1"/>
    <col min="10" max="10" width="12" style="6" customWidth="1"/>
    <col min="11" max="11" width="11" style="6" customWidth="1"/>
    <col min="12" max="12" width="10.28515625" style="6" customWidth="1"/>
    <col min="13" max="13" width="74" style="6" customWidth="1"/>
    <col min="14" max="22" width="9.140625" style="2"/>
    <col min="23" max="16384" width="9.140625" style="1"/>
  </cols>
  <sheetData>
    <row r="1" spans="1:22" s="9" customFormat="1" ht="20.25" x14ac:dyDescent="0.25">
      <c r="A1" s="179" t="s">
        <v>250</v>
      </c>
      <c r="B1" s="180"/>
      <c r="C1" s="180"/>
      <c r="D1" s="180"/>
      <c r="E1" s="180"/>
      <c r="F1" s="180"/>
      <c r="G1" s="180"/>
      <c r="H1" s="181"/>
      <c r="I1" s="181"/>
      <c r="J1" s="180"/>
      <c r="K1" s="180"/>
      <c r="L1" s="180"/>
      <c r="M1" s="180"/>
      <c r="N1" s="29"/>
      <c r="O1" s="8"/>
      <c r="P1" s="8"/>
      <c r="Q1" s="8"/>
      <c r="R1" s="8"/>
      <c r="S1" s="8"/>
      <c r="T1" s="8"/>
      <c r="U1" s="8"/>
      <c r="V1" s="8"/>
    </row>
    <row r="2" spans="1:22" x14ac:dyDescent="0.25">
      <c r="A2" s="189" t="s">
        <v>18</v>
      </c>
      <c r="B2" s="161" t="s">
        <v>14</v>
      </c>
      <c r="C2" s="25" t="s">
        <v>0</v>
      </c>
      <c r="D2" s="161" t="s">
        <v>13</v>
      </c>
      <c r="E2" s="161"/>
      <c r="F2" s="161"/>
      <c r="G2" s="161"/>
      <c r="H2" s="161"/>
      <c r="I2" s="25"/>
      <c r="J2" s="161" t="s">
        <v>16</v>
      </c>
      <c r="K2" s="161"/>
      <c r="L2" s="161"/>
      <c r="M2" s="161" t="s">
        <v>17</v>
      </c>
      <c r="N2" s="19"/>
    </row>
    <row r="3" spans="1:22" ht="45" x14ac:dyDescent="0.25">
      <c r="A3" s="189"/>
      <c r="B3" s="161"/>
      <c r="C3" s="25"/>
      <c r="D3" s="25" t="s">
        <v>285</v>
      </c>
      <c r="E3" s="25" t="s">
        <v>1</v>
      </c>
      <c r="F3" s="25" t="s">
        <v>286</v>
      </c>
      <c r="G3" s="25"/>
      <c r="H3" s="23" t="s">
        <v>15</v>
      </c>
      <c r="I3" s="23"/>
      <c r="J3" s="25" t="s">
        <v>285</v>
      </c>
      <c r="K3" s="25" t="s">
        <v>296</v>
      </c>
      <c r="L3" s="23" t="s">
        <v>15</v>
      </c>
      <c r="M3" s="161"/>
      <c r="N3" s="19"/>
    </row>
    <row r="4" spans="1:22" s="11" customFormat="1" x14ac:dyDescent="0.25">
      <c r="A4" s="26">
        <v>1</v>
      </c>
      <c r="B4" s="26">
        <v>2</v>
      </c>
      <c r="C4" s="26"/>
      <c r="D4" s="26">
        <v>3</v>
      </c>
      <c r="E4" s="26"/>
      <c r="F4" s="26">
        <v>4</v>
      </c>
      <c r="G4" s="26"/>
      <c r="H4" s="26">
        <v>5</v>
      </c>
      <c r="I4" s="26"/>
      <c r="J4" s="26">
        <v>6</v>
      </c>
      <c r="K4" s="26">
        <v>7</v>
      </c>
      <c r="L4" s="26">
        <v>8</v>
      </c>
      <c r="M4" s="26">
        <v>9</v>
      </c>
      <c r="N4" s="30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2" t="s">
        <v>243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9"/>
    </row>
    <row r="6" spans="1:22" ht="18.75" x14ac:dyDescent="0.25">
      <c r="A6" s="31"/>
      <c r="B6" s="32"/>
      <c r="C6" s="32"/>
      <c r="D6" s="32"/>
      <c r="E6" s="32"/>
      <c r="F6" s="32"/>
      <c r="G6" s="32"/>
      <c r="H6" s="32"/>
      <c r="I6" s="32"/>
      <c r="J6" s="25"/>
      <c r="K6" s="25"/>
      <c r="L6" s="25"/>
      <c r="M6" s="32"/>
      <c r="N6" s="19"/>
    </row>
    <row r="7" spans="1:22" ht="18.75" x14ac:dyDescent="0.25">
      <c r="A7" s="31"/>
      <c r="B7" s="153" t="s">
        <v>92</v>
      </c>
      <c r="C7" s="153"/>
      <c r="D7" s="153"/>
      <c r="E7" s="153"/>
      <c r="F7" s="153"/>
      <c r="G7" s="153"/>
      <c r="H7" s="161"/>
      <c r="I7" s="161"/>
      <c r="J7" s="161"/>
      <c r="K7" s="161"/>
      <c r="L7" s="161"/>
      <c r="M7" s="161"/>
      <c r="N7" s="161"/>
    </row>
    <row r="8" spans="1:22" ht="30" x14ac:dyDescent="0.25">
      <c r="A8" s="27">
        <v>1</v>
      </c>
      <c r="B8" s="136" t="s">
        <v>244</v>
      </c>
      <c r="C8" s="68" t="s">
        <v>0</v>
      </c>
      <c r="D8" s="69">
        <v>18</v>
      </c>
      <c r="E8" s="70" t="s">
        <v>1</v>
      </c>
      <c r="F8" s="69">
        <v>16</v>
      </c>
      <c r="G8" s="71" t="s">
        <v>0</v>
      </c>
      <c r="H8" s="72">
        <f t="shared" ref="H8:H13" si="0">D8/F8*100</f>
        <v>112.5</v>
      </c>
      <c r="I8" s="25"/>
      <c r="J8" s="153">
        <v>0</v>
      </c>
      <c r="K8" s="153">
        <v>0</v>
      </c>
      <c r="L8" s="211">
        <v>0</v>
      </c>
      <c r="M8" s="153" t="s">
        <v>252</v>
      </c>
      <c r="N8" s="35"/>
    </row>
    <row r="9" spans="1:22" ht="15.75" x14ac:dyDescent="0.25">
      <c r="A9" s="27">
        <v>2</v>
      </c>
      <c r="B9" s="136" t="s">
        <v>245</v>
      </c>
      <c r="C9" s="68" t="s">
        <v>0</v>
      </c>
      <c r="D9" s="69">
        <v>28</v>
      </c>
      <c r="E9" s="70" t="s">
        <v>1</v>
      </c>
      <c r="F9" s="69">
        <v>26</v>
      </c>
      <c r="G9" s="68" t="s">
        <v>0</v>
      </c>
      <c r="H9" s="72">
        <f t="shared" si="0"/>
        <v>107.69230769230769</v>
      </c>
      <c r="I9" s="25"/>
      <c r="J9" s="154"/>
      <c r="K9" s="154"/>
      <c r="L9" s="212"/>
      <c r="M9" s="154"/>
      <c r="N9" s="35"/>
    </row>
    <row r="10" spans="1:22" ht="15.75" x14ac:dyDescent="0.25">
      <c r="A10" s="27">
        <v>3</v>
      </c>
      <c r="B10" s="136" t="s">
        <v>246</v>
      </c>
      <c r="C10" s="68" t="s">
        <v>0</v>
      </c>
      <c r="D10" s="69">
        <v>318</v>
      </c>
      <c r="E10" s="70" t="s">
        <v>1</v>
      </c>
      <c r="F10" s="69">
        <v>316</v>
      </c>
      <c r="G10" s="68" t="s">
        <v>0</v>
      </c>
      <c r="H10" s="72">
        <f t="shared" si="0"/>
        <v>100.63291139240506</v>
      </c>
      <c r="I10" s="32"/>
      <c r="J10" s="154"/>
      <c r="K10" s="154"/>
      <c r="L10" s="212"/>
      <c r="M10" s="154"/>
      <c r="N10" s="19"/>
    </row>
    <row r="11" spans="1:22" ht="15.75" x14ac:dyDescent="0.25">
      <c r="A11" s="27">
        <v>4</v>
      </c>
      <c r="B11" s="136" t="s">
        <v>247</v>
      </c>
      <c r="C11" s="68" t="s">
        <v>0</v>
      </c>
      <c r="D11" s="69">
        <v>2</v>
      </c>
      <c r="E11" s="70" t="s">
        <v>1</v>
      </c>
      <c r="F11" s="69">
        <v>2</v>
      </c>
      <c r="G11" s="68" t="s">
        <v>0</v>
      </c>
      <c r="H11" s="72">
        <f t="shared" si="0"/>
        <v>100</v>
      </c>
      <c r="I11" s="32"/>
      <c r="J11" s="154"/>
      <c r="K11" s="154"/>
      <c r="L11" s="212"/>
      <c r="M11" s="154"/>
      <c r="N11" s="19"/>
    </row>
    <row r="12" spans="1:22" ht="30" x14ac:dyDescent="0.25">
      <c r="A12" s="27">
        <v>5</v>
      </c>
      <c r="B12" s="136" t="s">
        <v>248</v>
      </c>
      <c r="C12" s="68" t="s">
        <v>0</v>
      </c>
      <c r="D12" s="69">
        <v>1</v>
      </c>
      <c r="E12" s="70" t="s">
        <v>1</v>
      </c>
      <c r="F12" s="69">
        <v>1</v>
      </c>
      <c r="G12" s="68" t="s">
        <v>0</v>
      </c>
      <c r="H12" s="72">
        <f t="shared" si="0"/>
        <v>100</v>
      </c>
      <c r="I12" s="32"/>
      <c r="J12" s="154"/>
      <c r="K12" s="154"/>
      <c r="L12" s="212"/>
      <c r="M12" s="154"/>
      <c r="N12" s="19"/>
    </row>
    <row r="13" spans="1:22" ht="31.5" customHeight="1" x14ac:dyDescent="0.25">
      <c r="A13" s="129">
        <v>6</v>
      </c>
      <c r="B13" s="137" t="s">
        <v>249</v>
      </c>
      <c r="C13" s="129"/>
      <c r="D13" s="126">
        <v>255</v>
      </c>
      <c r="E13" s="126"/>
      <c r="F13" s="126">
        <v>250</v>
      </c>
      <c r="G13" s="126"/>
      <c r="H13" s="138">
        <f t="shared" si="0"/>
        <v>102</v>
      </c>
      <c r="I13" s="129"/>
      <c r="J13" s="155"/>
      <c r="K13" s="155"/>
      <c r="L13" s="213"/>
      <c r="M13" s="155"/>
      <c r="N13" s="19"/>
    </row>
    <row r="14" spans="1:22" x14ac:dyDescent="0.25">
      <c r="A14" s="184" t="s">
        <v>93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6"/>
      <c r="N14" s="19"/>
    </row>
    <row r="15" spans="1:22" ht="28.5" customHeight="1" x14ac:dyDescent="0.25">
      <c r="A15" s="26">
        <v>7</v>
      </c>
      <c r="B15" s="76" t="s">
        <v>147</v>
      </c>
      <c r="C15" s="70" t="s">
        <v>0</v>
      </c>
      <c r="D15" s="74">
        <v>2</v>
      </c>
      <c r="E15" s="70" t="s">
        <v>1</v>
      </c>
      <c r="F15" s="74">
        <v>2</v>
      </c>
      <c r="G15" s="68" t="s">
        <v>0</v>
      </c>
      <c r="H15" s="73">
        <f>D15/F15*100</f>
        <v>100</v>
      </c>
      <c r="I15" s="23"/>
      <c r="J15" s="128">
        <v>174.9</v>
      </c>
      <c r="K15" s="128">
        <v>1794.9</v>
      </c>
      <c r="L15" s="127">
        <v>100</v>
      </c>
      <c r="M15" s="128" t="s">
        <v>251</v>
      </c>
      <c r="N15" s="19"/>
    </row>
    <row r="16" spans="1:22" x14ac:dyDescent="0.25">
      <c r="A16" s="162" t="s">
        <v>253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8"/>
    </row>
    <row r="17" spans="1:14" ht="15" customHeight="1" x14ac:dyDescent="0.25">
      <c r="A17" s="26">
        <v>10</v>
      </c>
      <c r="B17" s="87" t="s">
        <v>141</v>
      </c>
      <c r="C17" s="70" t="s">
        <v>0</v>
      </c>
      <c r="D17" s="70">
        <v>125</v>
      </c>
      <c r="E17" s="70" t="s">
        <v>1</v>
      </c>
      <c r="F17" s="70">
        <v>125</v>
      </c>
      <c r="G17" s="70" t="s">
        <v>0</v>
      </c>
      <c r="H17" s="73">
        <f>D17/F17*100</f>
        <v>100</v>
      </c>
      <c r="I17" s="23"/>
      <c r="J17" s="153">
        <v>7833.1</v>
      </c>
      <c r="K17" s="153">
        <v>8628</v>
      </c>
      <c r="L17" s="156">
        <f>J17/K17*100</f>
        <v>90.786972647195185</v>
      </c>
      <c r="M17" s="153" t="s">
        <v>19</v>
      </c>
      <c r="N17" s="19"/>
    </row>
    <row r="18" spans="1:14" x14ac:dyDescent="0.25">
      <c r="A18" s="26">
        <v>11</v>
      </c>
      <c r="B18" s="87" t="s">
        <v>142</v>
      </c>
      <c r="C18" s="70" t="s">
        <v>0</v>
      </c>
      <c r="D18" s="70">
        <v>45</v>
      </c>
      <c r="E18" s="70" t="s">
        <v>1</v>
      </c>
      <c r="F18" s="70">
        <v>45</v>
      </c>
      <c r="G18" s="70" t="s">
        <v>0</v>
      </c>
      <c r="H18" s="73">
        <f t="shared" ref="H18:H26" si="1">D18/F18*100</f>
        <v>100</v>
      </c>
      <c r="I18" s="23"/>
      <c r="J18" s="154"/>
      <c r="K18" s="154"/>
      <c r="L18" s="157"/>
      <c r="M18" s="154"/>
      <c r="N18" s="19"/>
    </row>
    <row r="19" spans="1:14" x14ac:dyDescent="0.25">
      <c r="A19" s="28">
        <v>12</v>
      </c>
      <c r="B19" s="87" t="s">
        <v>143</v>
      </c>
      <c r="C19" s="70" t="s">
        <v>0</v>
      </c>
      <c r="D19" s="70">
        <v>20</v>
      </c>
      <c r="E19" s="70" t="s">
        <v>1</v>
      </c>
      <c r="F19" s="70">
        <v>20</v>
      </c>
      <c r="G19" s="70" t="s">
        <v>0</v>
      </c>
      <c r="H19" s="73">
        <f t="shared" si="1"/>
        <v>100</v>
      </c>
      <c r="I19" s="23"/>
      <c r="J19" s="154"/>
      <c r="K19" s="154"/>
      <c r="L19" s="157"/>
      <c r="M19" s="154"/>
      <c r="N19" s="19"/>
    </row>
    <row r="20" spans="1:14" x14ac:dyDescent="0.25">
      <c r="A20" s="28">
        <v>13</v>
      </c>
      <c r="B20" s="87" t="s">
        <v>144</v>
      </c>
      <c r="C20" s="70" t="s">
        <v>0</v>
      </c>
      <c r="D20" s="70">
        <v>6</v>
      </c>
      <c r="E20" s="70" t="s">
        <v>1</v>
      </c>
      <c r="F20" s="70">
        <v>6</v>
      </c>
      <c r="G20" s="70" t="s">
        <v>0</v>
      </c>
      <c r="H20" s="73">
        <f t="shared" si="1"/>
        <v>100</v>
      </c>
      <c r="I20" s="23"/>
      <c r="J20" s="154"/>
      <c r="K20" s="154"/>
      <c r="L20" s="157"/>
      <c r="M20" s="154"/>
      <c r="N20" s="19"/>
    </row>
    <row r="21" spans="1:14" x14ac:dyDescent="0.25">
      <c r="A21" s="28">
        <v>14</v>
      </c>
      <c r="B21" s="87" t="s">
        <v>254</v>
      </c>
      <c r="C21" s="70" t="s">
        <v>0</v>
      </c>
      <c r="D21" s="70">
        <v>57</v>
      </c>
      <c r="E21" s="70" t="s">
        <v>1</v>
      </c>
      <c r="F21" s="70">
        <v>57</v>
      </c>
      <c r="G21" s="70" t="s">
        <v>0</v>
      </c>
      <c r="H21" s="73">
        <f t="shared" si="1"/>
        <v>100</v>
      </c>
      <c r="I21" s="23"/>
      <c r="J21" s="154"/>
      <c r="K21" s="154"/>
      <c r="L21" s="157"/>
      <c r="M21" s="154"/>
      <c r="N21" s="19"/>
    </row>
    <row r="22" spans="1:14" x14ac:dyDescent="0.25">
      <c r="A22" s="28">
        <v>15</v>
      </c>
      <c r="B22" s="87" t="s">
        <v>145</v>
      </c>
      <c r="C22" s="70" t="s">
        <v>0</v>
      </c>
      <c r="D22" s="70">
        <v>21</v>
      </c>
      <c r="E22" s="70" t="s">
        <v>1</v>
      </c>
      <c r="F22" s="70">
        <v>21</v>
      </c>
      <c r="G22" s="70" t="s">
        <v>0</v>
      </c>
      <c r="H22" s="73">
        <f t="shared" si="1"/>
        <v>100</v>
      </c>
      <c r="I22" s="23"/>
      <c r="J22" s="154"/>
      <c r="K22" s="154"/>
      <c r="L22" s="157"/>
      <c r="M22" s="154"/>
      <c r="N22" s="19"/>
    </row>
    <row r="23" spans="1:14" x14ac:dyDescent="0.25">
      <c r="A23" s="100">
        <f>A22+1</f>
        <v>16</v>
      </c>
      <c r="B23" s="87" t="s">
        <v>176</v>
      </c>
      <c r="C23" s="70"/>
      <c r="D23" s="70">
        <v>15</v>
      </c>
      <c r="E23" s="70"/>
      <c r="F23" s="70">
        <v>15</v>
      </c>
      <c r="G23" s="70"/>
      <c r="H23" s="73">
        <f t="shared" si="1"/>
        <v>100</v>
      </c>
      <c r="I23" s="98"/>
      <c r="J23" s="154"/>
      <c r="K23" s="154"/>
      <c r="L23" s="157"/>
      <c r="M23" s="154"/>
      <c r="N23" s="19"/>
    </row>
    <row r="24" spans="1:14" x14ac:dyDescent="0.25">
      <c r="A24" s="107">
        <f>A23+1</f>
        <v>17</v>
      </c>
      <c r="B24" s="87" t="s">
        <v>177</v>
      </c>
      <c r="C24" s="70"/>
      <c r="D24" s="70">
        <v>0</v>
      </c>
      <c r="E24" s="70"/>
      <c r="F24" s="70">
        <v>0</v>
      </c>
      <c r="G24" s="70"/>
      <c r="H24" s="73">
        <v>0</v>
      </c>
      <c r="I24" s="98"/>
      <c r="J24" s="154"/>
      <c r="K24" s="154"/>
      <c r="L24" s="157"/>
      <c r="M24" s="154"/>
      <c r="N24" s="19"/>
    </row>
    <row r="25" spans="1:14" ht="30" x14ac:dyDescent="0.25">
      <c r="A25" s="107">
        <f>A24+1</f>
        <v>18</v>
      </c>
      <c r="B25" s="87" t="s">
        <v>146</v>
      </c>
      <c r="C25" s="70" t="s">
        <v>0</v>
      </c>
      <c r="D25" s="70">
        <v>20</v>
      </c>
      <c r="E25" s="70" t="s">
        <v>1</v>
      </c>
      <c r="F25" s="70">
        <v>20</v>
      </c>
      <c r="G25" s="70" t="s">
        <v>0</v>
      </c>
      <c r="H25" s="73">
        <f t="shared" si="1"/>
        <v>100</v>
      </c>
      <c r="I25" s="23"/>
      <c r="J25" s="154"/>
      <c r="K25" s="154"/>
      <c r="L25" s="157"/>
      <c r="M25" s="154"/>
      <c r="N25" s="19"/>
    </row>
    <row r="26" spans="1:14" x14ac:dyDescent="0.25">
      <c r="A26" s="130"/>
      <c r="B26" s="87" t="s">
        <v>255</v>
      </c>
      <c r="C26" s="70"/>
      <c r="D26" s="70">
        <v>5</v>
      </c>
      <c r="E26" s="70"/>
      <c r="F26" s="70">
        <v>5</v>
      </c>
      <c r="G26" s="70"/>
      <c r="H26" s="73">
        <f t="shared" si="1"/>
        <v>100</v>
      </c>
      <c r="I26" s="125"/>
      <c r="J26" s="155"/>
      <c r="K26" s="155"/>
      <c r="L26" s="158"/>
      <c r="M26" s="155"/>
      <c r="N26" s="19"/>
    </row>
    <row r="27" spans="1:14" ht="54" customHeight="1" x14ac:dyDescent="0.25">
      <c r="A27" s="162" t="s">
        <v>256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40"/>
    </row>
    <row r="28" spans="1:14" x14ac:dyDescent="0.25">
      <c r="A28" s="26">
        <v>19</v>
      </c>
      <c r="B28" s="39" t="s">
        <v>139</v>
      </c>
      <c r="C28" s="25" t="s">
        <v>0</v>
      </c>
      <c r="D28" s="25">
        <v>3</v>
      </c>
      <c r="E28" s="25"/>
      <c r="F28" s="25">
        <v>3</v>
      </c>
      <c r="G28" s="25"/>
      <c r="H28" s="23">
        <f>D28/F28*100</f>
        <v>100</v>
      </c>
      <c r="I28" s="23"/>
      <c r="J28" s="153">
        <v>45</v>
      </c>
      <c r="K28" s="153">
        <v>45</v>
      </c>
      <c r="L28" s="156">
        <f>J28/K28*100</f>
        <v>100</v>
      </c>
      <c r="M28" s="153" t="s">
        <v>19</v>
      </c>
      <c r="N28" s="19"/>
    </row>
    <row r="29" spans="1:14" x14ac:dyDescent="0.25">
      <c r="A29" s="26">
        <f>A28+1</f>
        <v>20</v>
      </c>
      <c r="B29" s="39" t="s">
        <v>140</v>
      </c>
      <c r="C29" s="25" t="s">
        <v>0</v>
      </c>
      <c r="D29" s="25">
        <v>1000</v>
      </c>
      <c r="E29" s="25"/>
      <c r="F29" s="25">
        <v>1000</v>
      </c>
      <c r="G29" s="25"/>
      <c r="H29" s="23">
        <f>D29/F29*100</f>
        <v>100</v>
      </c>
      <c r="I29" s="23"/>
      <c r="J29" s="154"/>
      <c r="K29" s="154"/>
      <c r="L29" s="157"/>
      <c r="M29" s="154"/>
      <c r="N29" s="19"/>
    </row>
    <row r="30" spans="1:14" x14ac:dyDescent="0.25">
      <c r="A30" s="162" t="s">
        <v>257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40"/>
    </row>
    <row r="31" spans="1:14" ht="30" x14ac:dyDescent="0.25">
      <c r="A31" s="28">
        <v>21</v>
      </c>
      <c r="B31" s="39" t="s">
        <v>155</v>
      </c>
      <c r="C31" s="25" t="s">
        <v>0</v>
      </c>
      <c r="D31" s="70">
        <v>120</v>
      </c>
      <c r="E31" s="70" t="s">
        <v>1</v>
      </c>
      <c r="F31" s="70">
        <v>120</v>
      </c>
      <c r="G31" s="70" t="s">
        <v>0</v>
      </c>
      <c r="H31" s="73">
        <f>D31/F31*100</f>
        <v>100</v>
      </c>
      <c r="I31" s="23"/>
      <c r="J31" s="161">
        <v>717.8</v>
      </c>
      <c r="K31" s="161">
        <v>717.8</v>
      </c>
      <c r="L31" s="166">
        <f>J31/K31*100</f>
        <v>100</v>
      </c>
      <c r="M31" s="153" t="s">
        <v>178</v>
      </c>
      <c r="N31" s="19"/>
    </row>
    <row r="32" spans="1:14" ht="30" x14ac:dyDescent="0.25">
      <c r="A32" s="28">
        <f>A31+1</f>
        <v>22</v>
      </c>
      <c r="B32" s="39" t="s">
        <v>33</v>
      </c>
      <c r="C32" s="25" t="s">
        <v>0</v>
      </c>
      <c r="D32" s="70">
        <v>31</v>
      </c>
      <c r="E32" s="70" t="s">
        <v>1</v>
      </c>
      <c r="F32" s="70">
        <v>40</v>
      </c>
      <c r="G32" s="70" t="s">
        <v>0</v>
      </c>
      <c r="H32" s="73">
        <f t="shared" ref="H32:H39" si="2">D32/F32*100</f>
        <v>77.5</v>
      </c>
      <c r="I32" s="23"/>
      <c r="J32" s="161"/>
      <c r="K32" s="161"/>
      <c r="L32" s="166"/>
      <c r="M32" s="154"/>
      <c r="N32" s="19"/>
    </row>
    <row r="33" spans="1:22" ht="42" customHeight="1" x14ac:dyDescent="0.25">
      <c r="A33" s="107">
        <f t="shared" ref="A33:A39" si="3">A32+1</f>
        <v>23</v>
      </c>
      <c r="B33" s="86" t="s">
        <v>258</v>
      </c>
      <c r="C33" s="25" t="s">
        <v>0</v>
      </c>
      <c r="D33" s="70">
        <v>560</v>
      </c>
      <c r="E33" s="70" t="s">
        <v>1</v>
      </c>
      <c r="F33" s="70">
        <v>400</v>
      </c>
      <c r="G33" s="70" t="s">
        <v>0</v>
      </c>
      <c r="H33" s="73">
        <f t="shared" si="2"/>
        <v>140</v>
      </c>
      <c r="I33" s="23"/>
      <c r="J33" s="161"/>
      <c r="K33" s="161"/>
      <c r="L33" s="166"/>
      <c r="M33" s="154"/>
      <c r="N33" s="19"/>
    </row>
    <row r="34" spans="1:22" ht="60" x14ac:dyDescent="0.25">
      <c r="A34" s="107">
        <f t="shared" si="3"/>
        <v>24</v>
      </c>
      <c r="B34" s="86" t="s">
        <v>259</v>
      </c>
      <c r="C34" s="25" t="s">
        <v>0</v>
      </c>
      <c r="D34" s="70">
        <v>422</v>
      </c>
      <c r="E34" s="70" t="s">
        <v>1</v>
      </c>
      <c r="F34" s="70">
        <v>400</v>
      </c>
      <c r="G34" s="70" t="s">
        <v>0</v>
      </c>
      <c r="H34" s="73">
        <f t="shared" si="2"/>
        <v>105.5</v>
      </c>
      <c r="I34" s="23"/>
      <c r="J34" s="161"/>
      <c r="K34" s="161"/>
      <c r="L34" s="166"/>
      <c r="M34" s="154"/>
      <c r="N34" s="19"/>
    </row>
    <row r="35" spans="1:22" ht="30" x14ac:dyDescent="0.25">
      <c r="A35" s="107">
        <f t="shared" si="3"/>
        <v>25</v>
      </c>
      <c r="B35" s="39" t="s">
        <v>34</v>
      </c>
      <c r="C35" s="25" t="s">
        <v>0</v>
      </c>
      <c r="D35" s="70">
        <v>95</v>
      </c>
      <c r="E35" s="70" t="s">
        <v>1</v>
      </c>
      <c r="F35" s="70">
        <v>89</v>
      </c>
      <c r="G35" s="70" t="s">
        <v>0</v>
      </c>
      <c r="H35" s="73">
        <f t="shared" si="2"/>
        <v>106.74157303370787</v>
      </c>
      <c r="I35" s="23"/>
      <c r="J35" s="161"/>
      <c r="K35" s="161"/>
      <c r="L35" s="166"/>
      <c r="M35" s="154"/>
      <c r="N35" s="19"/>
    </row>
    <row r="36" spans="1:22" ht="30" x14ac:dyDescent="0.25">
      <c r="A36" s="107">
        <f t="shared" si="3"/>
        <v>26</v>
      </c>
      <c r="B36" s="39" t="s">
        <v>35</v>
      </c>
      <c r="C36" s="25" t="s">
        <v>0</v>
      </c>
      <c r="D36" s="78">
        <v>1</v>
      </c>
      <c r="E36" s="78" t="s">
        <v>1</v>
      </c>
      <c r="F36" s="78">
        <v>1</v>
      </c>
      <c r="G36" s="78" t="s">
        <v>0</v>
      </c>
      <c r="H36" s="73">
        <f t="shared" si="2"/>
        <v>100</v>
      </c>
      <c r="I36" s="23"/>
      <c r="J36" s="161"/>
      <c r="K36" s="161"/>
      <c r="L36" s="166"/>
      <c r="M36" s="154"/>
      <c r="N36" s="19"/>
    </row>
    <row r="37" spans="1:22" s="17" customFormat="1" ht="30" x14ac:dyDescent="0.25">
      <c r="A37" s="107">
        <f t="shared" si="3"/>
        <v>27</v>
      </c>
      <c r="B37" s="39" t="s">
        <v>36</v>
      </c>
      <c r="C37" s="25" t="s">
        <v>0</v>
      </c>
      <c r="D37" s="78">
        <v>1</v>
      </c>
      <c r="E37" s="78" t="s">
        <v>1</v>
      </c>
      <c r="F37" s="78">
        <v>1</v>
      </c>
      <c r="G37" s="78" t="s">
        <v>0</v>
      </c>
      <c r="H37" s="73">
        <f t="shared" si="2"/>
        <v>100</v>
      </c>
      <c r="I37" s="23"/>
      <c r="J37" s="161"/>
      <c r="K37" s="161"/>
      <c r="L37" s="166"/>
      <c r="M37" s="154"/>
      <c r="N37" s="19"/>
      <c r="O37" s="16"/>
      <c r="P37" s="16"/>
      <c r="Q37" s="16"/>
      <c r="R37" s="16"/>
      <c r="S37" s="16"/>
      <c r="T37" s="16"/>
      <c r="U37" s="16"/>
      <c r="V37" s="16"/>
    </row>
    <row r="38" spans="1:22" s="17" customFormat="1" x14ac:dyDescent="0.25">
      <c r="A38" s="107">
        <f t="shared" si="3"/>
        <v>28</v>
      </c>
      <c r="B38" s="39" t="s">
        <v>37</v>
      </c>
      <c r="C38" s="25"/>
      <c r="D38" s="70">
        <v>12</v>
      </c>
      <c r="E38" s="70"/>
      <c r="F38" s="70">
        <v>12</v>
      </c>
      <c r="G38" s="70"/>
      <c r="H38" s="73">
        <f t="shared" si="2"/>
        <v>100</v>
      </c>
      <c r="I38" s="23"/>
      <c r="J38" s="161"/>
      <c r="K38" s="161"/>
      <c r="L38" s="166"/>
      <c r="M38" s="154"/>
      <c r="N38" s="19"/>
      <c r="O38" s="16"/>
      <c r="P38" s="16"/>
      <c r="Q38" s="16"/>
      <c r="R38" s="16"/>
      <c r="S38" s="16"/>
      <c r="T38" s="16"/>
      <c r="U38" s="16"/>
      <c r="V38" s="16"/>
    </row>
    <row r="39" spans="1:22" s="17" customFormat="1" x14ac:dyDescent="0.25">
      <c r="A39" s="107">
        <f t="shared" si="3"/>
        <v>29</v>
      </c>
      <c r="B39" s="39" t="s">
        <v>38</v>
      </c>
      <c r="C39" s="25" t="s">
        <v>0</v>
      </c>
      <c r="D39" s="70">
        <v>0</v>
      </c>
      <c r="E39" s="70" t="s">
        <v>1</v>
      </c>
      <c r="F39" s="70">
        <v>2</v>
      </c>
      <c r="G39" s="70" t="s">
        <v>0</v>
      </c>
      <c r="H39" s="73">
        <f t="shared" si="2"/>
        <v>0</v>
      </c>
      <c r="I39" s="23"/>
      <c r="J39" s="161"/>
      <c r="K39" s="161"/>
      <c r="L39" s="166"/>
      <c r="M39" s="155"/>
      <c r="N39" s="19"/>
      <c r="O39" s="16"/>
      <c r="P39" s="16"/>
      <c r="Q39" s="16"/>
      <c r="R39" s="16"/>
      <c r="S39" s="16"/>
      <c r="T39" s="16"/>
      <c r="U39" s="16"/>
      <c r="V39" s="16"/>
    </row>
    <row r="40" spans="1:22" x14ac:dyDescent="0.25">
      <c r="A40" s="190" t="s">
        <v>260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41"/>
    </row>
    <row r="41" spans="1:22" ht="45" x14ac:dyDescent="0.25">
      <c r="A41" s="26">
        <v>30</v>
      </c>
      <c r="B41" s="39" t="s">
        <v>100</v>
      </c>
      <c r="C41" s="25" t="s">
        <v>0</v>
      </c>
      <c r="D41" s="25">
        <v>100</v>
      </c>
      <c r="E41" s="25" t="s">
        <v>1</v>
      </c>
      <c r="F41" s="25">
        <v>100</v>
      </c>
      <c r="G41" s="25"/>
      <c r="H41" s="23">
        <f>D41/F41*100</f>
        <v>100</v>
      </c>
      <c r="I41" s="23"/>
      <c r="J41" s="161">
        <v>15</v>
      </c>
      <c r="K41" s="161">
        <v>15</v>
      </c>
      <c r="L41" s="166">
        <f>J41/K41*100</f>
        <v>100</v>
      </c>
      <c r="M41" s="161" t="s">
        <v>101</v>
      </c>
      <c r="N41" s="19"/>
    </row>
    <row r="42" spans="1:22" ht="30" x14ac:dyDescent="0.25">
      <c r="A42" s="26">
        <f>A41+1</f>
        <v>31</v>
      </c>
      <c r="B42" s="39" t="s">
        <v>22</v>
      </c>
      <c r="C42" s="25" t="s">
        <v>0</v>
      </c>
      <c r="D42" s="25">
        <v>200</v>
      </c>
      <c r="E42" s="25" t="s">
        <v>1</v>
      </c>
      <c r="F42" s="25">
        <v>200</v>
      </c>
      <c r="G42" s="25"/>
      <c r="H42" s="23">
        <f>D42/F42*100</f>
        <v>100</v>
      </c>
      <c r="I42" s="23"/>
      <c r="J42" s="161"/>
      <c r="K42" s="161"/>
      <c r="L42" s="166"/>
      <c r="M42" s="161"/>
      <c r="N42" s="19"/>
    </row>
    <row r="43" spans="1:22" ht="30" x14ac:dyDescent="0.25">
      <c r="A43" s="107">
        <f>A42+1</f>
        <v>32</v>
      </c>
      <c r="B43" s="39" t="s">
        <v>39</v>
      </c>
      <c r="C43" s="25" t="s">
        <v>0</v>
      </c>
      <c r="D43" s="25">
        <v>4</v>
      </c>
      <c r="E43" s="25" t="s">
        <v>1</v>
      </c>
      <c r="F43" s="25">
        <v>4</v>
      </c>
      <c r="G43" s="25"/>
      <c r="H43" s="23">
        <f>D43/F43*100</f>
        <v>100</v>
      </c>
      <c r="I43" s="23"/>
      <c r="J43" s="161"/>
      <c r="K43" s="161"/>
      <c r="L43" s="166"/>
      <c r="M43" s="161"/>
      <c r="N43" s="19"/>
    </row>
    <row r="44" spans="1:22" x14ac:dyDescent="0.25">
      <c r="A44" s="162" t="s">
        <v>261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40"/>
    </row>
    <row r="45" spans="1:22" ht="30" x14ac:dyDescent="0.25">
      <c r="A45" s="28">
        <v>33</v>
      </c>
      <c r="B45" s="39" t="s">
        <v>262</v>
      </c>
      <c r="C45" s="25" t="s">
        <v>0</v>
      </c>
      <c r="D45" s="70">
        <v>21</v>
      </c>
      <c r="E45" s="70" t="s">
        <v>1</v>
      </c>
      <c r="F45" s="70">
        <v>21</v>
      </c>
      <c r="G45" s="70" t="s">
        <v>0</v>
      </c>
      <c r="H45" s="73">
        <f>D45/F45*100</f>
        <v>100</v>
      </c>
      <c r="I45" s="23"/>
      <c r="J45" s="161">
        <v>45799.3</v>
      </c>
      <c r="K45" s="161">
        <v>45846.400000000001</v>
      </c>
      <c r="L45" s="166">
        <f>J45/K45*100</f>
        <v>99.897265652264949</v>
      </c>
      <c r="M45" s="161" t="s">
        <v>175</v>
      </c>
      <c r="N45" s="19"/>
    </row>
    <row r="46" spans="1:22" ht="30" x14ac:dyDescent="0.25">
      <c r="A46" s="28">
        <f t="shared" ref="A46:A51" si="4">A45+1</f>
        <v>34</v>
      </c>
      <c r="B46" s="39" t="s">
        <v>263</v>
      </c>
      <c r="C46" s="25" t="s">
        <v>0</v>
      </c>
      <c r="D46" s="70">
        <v>6</v>
      </c>
      <c r="E46" s="70" t="s">
        <v>1</v>
      </c>
      <c r="F46" s="70">
        <v>6</v>
      </c>
      <c r="G46" s="70" t="s">
        <v>0</v>
      </c>
      <c r="H46" s="73">
        <f t="shared" ref="H46:H51" si="5">D46/F46*100</f>
        <v>100</v>
      </c>
      <c r="I46" s="23"/>
      <c r="J46" s="161"/>
      <c r="K46" s="161"/>
      <c r="L46" s="166"/>
      <c r="M46" s="161"/>
      <c r="N46" s="19"/>
    </row>
    <row r="47" spans="1:22" ht="30" x14ac:dyDescent="0.25">
      <c r="A47" s="107">
        <f t="shared" si="4"/>
        <v>35</v>
      </c>
      <c r="B47" s="39" t="s">
        <v>264</v>
      </c>
      <c r="C47" s="25" t="s">
        <v>0</v>
      </c>
      <c r="D47" s="70">
        <v>106.5</v>
      </c>
      <c r="E47" s="70" t="s">
        <v>1</v>
      </c>
      <c r="F47" s="70">
        <v>100</v>
      </c>
      <c r="G47" s="70" t="s">
        <v>0</v>
      </c>
      <c r="H47" s="73">
        <f t="shared" si="5"/>
        <v>106.5</v>
      </c>
      <c r="I47" s="23"/>
      <c r="J47" s="161"/>
      <c r="K47" s="161"/>
      <c r="L47" s="166"/>
      <c r="M47" s="161"/>
      <c r="N47" s="19"/>
    </row>
    <row r="48" spans="1:22" ht="30" x14ac:dyDescent="0.25">
      <c r="A48" s="107">
        <f t="shared" si="4"/>
        <v>36</v>
      </c>
      <c r="B48" s="39" t="s">
        <v>265</v>
      </c>
      <c r="C48" s="25" t="s">
        <v>0</v>
      </c>
      <c r="D48" s="70">
        <v>98.4</v>
      </c>
      <c r="E48" s="70" t="s">
        <v>1</v>
      </c>
      <c r="F48" s="70">
        <v>98</v>
      </c>
      <c r="G48" s="70" t="s">
        <v>0</v>
      </c>
      <c r="H48" s="73">
        <f t="shared" si="5"/>
        <v>100.40816326530613</v>
      </c>
      <c r="I48" s="23"/>
      <c r="J48" s="161"/>
      <c r="K48" s="161"/>
      <c r="L48" s="166"/>
      <c r="M48" s="161"/>
      <c r="N48" s="19"/>
    </row>
    <row r="49" spans="1:14" ht="30" x14ac:dyDescent="0.25">
      <c r="A49" s="107">
        <f t="shared" si="4"/>
        <v>37</v>
      </c>
      <c r="B49" s="39" t="s">
        <v>266</v>
      </c>
      <c r="C49" s="25" t="s">
        <v>0</v>
      </c>
      <c r="D49" s="70">
        <v>4</v>
      </c>
      <c r="E49" s="70" t="s">
        <v>1</v>
      </c>
      <c r="F49" s="70">
        <v>8</v>
      </c>
      <c r="G49" s="70" t="s">
        <v>0</v>
      </c>
      <c r="H49" s="73">
        <f t="shared" si="5"/>
        <v>50</v>
      </c>
      <c r="I49" s="23"/>
      <c r="J49" s="161"/>
      <c r="K49" s="161"/>
      <c r="L49" s="166"/>
      <c r="M49" s="161"/>
      <c r="N49" s="19"/>
    </row>
    <row r="50" spans="1:14" ht="45" x14ac:dyDescent="0.25">
      <c r="A50" s="107">
        <f t="shared" si="4"/>
        <v>38</v>
      </c>
      <c r="B50" s="39" t="s">
        <v>267</v>
      </c>
      <c r="C50" s="25" t="s">
        <v>0</v>
      </c>
      <c r="D50" s="70">
        <v>2</v>
      </c>
      <c r="E50" s="70" t="s">
        <v>1</v>
      </c>
      <c r="F50" s="70">
        <v>2</v>
      </c>
      <c r="G50" s="70" t="s">
        <v>0</v>
      </c>
      <c r="H50" s="73">
        <f t="shared" si="5"/>
        <v>100</v>
      </c>
      <c r="I50" s="23"/>
      <c r="J50" s="161"/>
      <c r="K50" s="161"/>
      <c r="L50" s="166"/>
      <c r="M50" s="161"/>
      <c r="N50" s="19"/>
    </row>
    <row r="51" spans="1:14" ht="30" x14ac:dyDescent="0.25">
      <c r="A51" s="107">
        <f t="shared" si="4"/>
        <v>39</v>
      </c>
      <c r="B51" s="39" t="s">
        <v>268</v>
      </c>
      <c r="C51" s="25"/>
      <c r="D51" s="70">
        <v>6</v>
      </c>
      <c r="E51" s="70" t="s">
        <v>1</v>
      </c>
      <c r="F51" s="70">
        <v>6</v>
      </c>
      <c r="G51" s="70" t="s">
        <v>0</v>
      </c>
      <c r="H51" s="73">
        <f t="shared" si="5"/>
        <v>100</v>
      </c>
      <c r="I51" s="23"/>
      <c r="J51" s="161"/>
      <c r="K51" s="161"/>
      <c r="L51" s="166"/>
      <c r="M51" s="161"/>
      <c r="N51" s="19"/>
    </row>
    <row r="52" spans="1:14" x14ac:dyDescent="0.25">
      <c r="A52" s="162" t="s">
        <v>76</v>
      </c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40"/>
    </row>
    <row r="53" spans="1:14" x14ac:dyDescent="0.25">
      <c r="A53" s="28">
        <v>40</v>
      </c>
      <c r="B53" s="87" t="s">
        <v>229</v>
      </c>
      <c r="C53" s="25" t="s">
        <v>0</v>
      </c>
      <c r="D53" s="27">
        <v>40</v>
      </c>
      <c r="E53" s="25" t="s">
        <v>1</v>
      </c>
      <c r="F53" s="25">
        <v>34</v>
      </c>
      <c r="G53" s="25"/>
      <c r="H53" s="23">
        <f>D53/F53*100</f>
        <v>117.64705882352942</v>
      </c>
      <c r="I53" s="23"/>
      <c r="J53" s="161">
        <v>18170.900000000001</v>
      </c>
      <c r="K53" s="161">
        <v>18114.900000000001</v>
      </c>
      <c r="L53" s="166">
        <f>J53/K53*100</f>
        <v>100.3091377816052</v>
      </c>
      <c r="M53" s="161" t="s">
        <v>175</v>
      </c>
      <c r="N53" s="19"/>
    </row>
    <row r="54" spans="1:14" ht="30" x14ac:dyDescent="0.25">
      <c r="A54" s="28">
        <f>A53+1</f>
        <v>41</v>
      </c>
      <c r="B54" s="84" t="s">
        <v>230</v>
      </c>
      <c r="C54" s="25" t="s">
        <v>0</v>
      </c>
      <c r="D54" s="27">
        <v>8372</v>
      </c>
      <c r="E54" s="25" t="s">
        <v>1</v>
      </c>
      <c r="F54" s="25">
        <v>6000</v>
      </c>
      <c r="G54" s="25"/>
      <c r="H54" s="121">
        <f t="shared" ref="H54:H65" si="6">D54/F54*100</f>
        <v>139.53333333333333</v>
      </c>
      <c r="I54" s="23"/>
      <c r="J54" s="161"/>
      <c r="K54" s="161"/>
      <c r="L54" s="166"/>
      <c r="M54" s="161"/>
      <c r="N54" s="19"/>
    </row>
    <row r="55" spans="1:14" ht="30" x14ac:dyDescent="0.25">
      <c r="A55" s="107">
        <f t="shared" ref="A55:A65" si="7">A54+1</f>
        <v>42</v>
      </c>
      <c r="B55" s="87" t="s">
        <v>231</v>
      </c>
      <c r="C55" s="25" t="s">
        <v>0</v>
      </c>
      <c r="D55" s="27">
        <v>3150</v>
      </c>
      <c r="E55" s="25" t="s">
        <v>1</v>
      </c>
      <c r="F55" s="25">
        <v>2900</v>
      </c>
      <c r="G55" s="25"/>
      <c r="H55" s="121">
        <f t="shared" si="6"/>
        <v>108.62068965517241</v>
      </c>
      <c r="I55" s="23"/>
      <c r="J55" s="161"/>
      <c r="K55" s="161"/>
      <c r="L55" s="166"/>
      <c r="M55" s="161"/>
      <c r="N55" s="19"/>
    </row>
    <row r="56" spans="1:14" ht="45" x14ac:dyDescent="0.25">
      <c r="A56" s="107">
        <f t="shared" si="7"/>
        <v>43</v>
      </c>
      <c r="B56" s="87" t="s">
        <v>232</v>
      </c>
      <c r="C56" s="70" t="s">
        <v>0</v>
      </c>
      <c r="D56" s="27">
        <v>11</v>
      </c>
      <c r="E56" s="27" t="s">
        <v>1</v>
      </c>
      <c r="F56" s="27">
        <v>16</v>
      </c>
      <c r="G56" s="70" t="s">
        <v>0</v>
      </c>
      <c r="H56" s="121">
        <f t="shared" si="6"/>
        <v>68.75</v>
      </c>
      <c r="I56" s="23"/>
      <c r="J56" s="161"/>
      <c r="K56" s="161"/>
      <c r="L56" s="166"/>
      <c r="M56" s="161"/>
      <c r="N56" s="19"/>
    </row>
    <row r="57" spans="1:14" ht="30" x14ac:dyDescent="0.25">
      <c r="A57" s="107">
        <f t="shared" si="7"/>
        <v>44</v>
      </c>
      <c r="B57" s="87" t="s">
        <v>233</v>
      </c>
      <c r="C57" s="70" t="s">
        <v>0</v>
      </c>
      <c r="D57" s="27">
        <v>6</v>
      </c>
      <c r="E57" s="27" t="s">
        <v>1</v>
      </c>
      <c r="F57" s="27">
        <v>4</v>
      </c>
      <c r="G57" s="70" t="s">
        <v>0</v>
      </c>
      <c r="H57" s="121">
        <f t="shared" si="6"/>
        <v>150</v>
      </c>
      <c r="I57" s="23"/>
      <c r="J57" s="161"/>
      <c r="K57" s="161"/>
      <c r="L57" s="166"/>
      <c r="M57" s="161"/>
      <c r="N57" s="19"/>
    </row>
    <row r="58" spans="1:14" x14ac:dyDescent="0.25">
      <c r="A58" s="107">
        <f t="shared" si="7"/>
        <v>45</v>
      </c>
      <c r="B58" s="87" t="s">
        <v>234</v>
      </c>
      <c r="C58" s="70" t="s">
        <v>0</v>
      </c>
      <c r="D58" s="27">
        <v>14</v>
      </c>
      <c r="E58" s="27" t="s">
        <v>1</v>
      </c>
      <c r="F58" s="27">
        <v>14</v>
      </c>
      <c r="G58" s="70" t="s">
        <v>0</v>
      </c>
      <c r="H58" s="121">
        <f t="shared" si="6"/>
        <v>100</v>
      </c>
      <c r="I58" s="23"/>
      <c r="J58" s="161"/>
      <c r="K58" s="161"/>
      <c r="L58" s="166"/>
      <c r="M58" s="161"/>
      <c r="N58" s="19"/>
    </row>
    <row r="59" spans="1:14" x14ac:dyDescent="0.25">
      <c r="A59" s="107">
        <f t="shared" si="7"/>
        <v>46</v>
      </c>
      <c r="B59" s="87" t="s">
        <v>235</v>
      </c>
      <c r="C59" s="70" t="s">
        <v>0</v>
      </c>
      <c r="D59" s="27">
        <v>4</v>
      </c>
      <c r="E59" s="27" t="s">
        <v>1</v>
      </c>
      <c r="F59" s="27">
        <v>4</v>
      </c>
      <c r="G59" s="70" t="s">
        <v>0</v>
      </c>
      <c r="H59" s="121">
        <f t="shared" si="6"/>
        <v>100</v>
      </c>
      <c r="I59" s="23"/>
      <c r="J59" s="161"/>
      <c r="K59" s="161"/>
      <c r="L59" s="166"/>
      <c r="M59" s="161"/>
      <c r="N59" s="19"/>
    </row>
    <row r="60" spans="1:14" ht="30" x14ac:dyDescent="0.25">
      <c r="A60" s="107">
        <f t="shared" si="7"/>
        <v>47</v>
      </c>
      <c r="B60" s="87" t="s">
        <v>236</v>
      </c>
      <c r="C60" s="70" t="s">
        <v>0</v>
      </c>
      <c r="D60" s="27">
        <v>6698.2</v>
      </c>
      <c r="E60" s="27" t="s">
        <v>1</v>
      </c>
      <c r="F60" s="27">
        <v>6698.2</v>
      </c>
      <c r="G60" s="70" t="s">
        <v>0</v>
      </c>
      <c r="H60" s="121">
        <f t="shared" si="6"/>
        <v>100</v>
      </c>
      <c r="I60" s="23"/>
      <c r="J60" s="161"/>
      <c r="K60" s="161"/>
      <c r="L60" s="166"/>
      <c r="M60" s="161"/>
      <c r="N60" s="19"/>
    </row>
    <row r="61" spans="1:14" ht="30" x14ac:dyDescent="0.25">
      <c r="A61" s="107">
        <f t="shared" si="7"/>
        <v>48</v>
      </c>
      <c r="B61" s="87" t="s">
        <v>237</v>
      </c>
      <c r="C61" s="70" t="s">
        <v>0</v>
      </c>
      <c r="D61" s="27">
        <v>11.4</v>
      </c>
      <c r="E61" s="27" t="s">
        <v>1</v>
      </c>
      <c r="F61" s="27">
        <v>166.7</v>
      </c>
      <c r="G61" s="70" t="s">
        <v>0</v>
      </c>
      <c r="H61" s="121">
        <f t="shared" si="6"/>
        <v>6.8386322735452918</v>
      </c>
      <c r="I61" s="23"/>
      <c r="J61" s="161"/>
      <c r="K61" s="161"/>
      <c r="L61" s="166"/>
      <c r="M61" s="161"/>
      <c r="N61" s="19"/>
    </row>
    <row r="62" spans="1:14" x14ac:dyDescent="0.25">
      <c r="A62" s="107">
        <f t="shared" si="7"/>
        <v>49</v>
      </c>
      <c r="B62" s="87" t="s">
        <v>238</v>
      </c>
      <c r="C62" s="70" t="s">
        <v>0</v>
      </c>
      <c r="D62" s="27">
        <v>118.2</v>
      </c>
      <c r="E62" s="27" t="s">
        <v>1</v>
      </c>
      <c r="F62" s="27">
        <v>118.2</v>
      </c>
      <c r="G62" s="70" t="s">
        <v>0</v>
      </c>
      <c r="H62" s="121">
        <f t="shared" si="6"/>
        <v>100</v>
      </c>
      <c r="I62" s="23"/>
      <c r="J62" s="161"/>
      <c r="K62" s="161"/>
      <c r="L62" s="166"/>
      <c r="M62" s="161"/>
      <c r="N62" s="19"/>
    </row>
    <row r="63" spans="1:14" ht="30" x14ac:dyDescent="0.25">
      <c r="A63" s="107">
        <f t="shared" si="7"/>
        <v>50</v>
      </c>
      <c r="B63" s="87" t="s">
        <v>239</v>
      </c>
      <c r="C63" s="70" t="s">
        <v>0</v>
      </c>
      <c r="D63" s="27">
        <v>1077.9000000000001</v>
      </c>
      <c r="E63" s="27" t="s">
        <v>1</v>
      </c>
      <c r="F63" s="27">
        <v>1077.9000000000001</v>
      </c>
      <c r="G63" s="70" t="s">
        <v>0</v>
      </c>
      <c r="H63" s="121">
        <f t="shared" si="6"/>
        <v>100</v>
      </c>
      <c r="I63" s="23"/>
      <c r="J63" s="161"/>
      <c r="K63" s="161"/>
      <c r="L63" s="166"/>
      <c r="M63" s="161"/>
      <c r="N63" s="19"/>
    </row>
    <row r="64" spans="1:14" x14ac:dyDescent="0.25">
      <c r="A64" s="107">
        <f t="shared" si="7"/>
        <v>51</v>
      </c>
      <c r="B64" s="87" t="s">
        <v>240</v>
      </c>
      <c r="C64" s="70" t="s">
        <v>0</v>
      </c>
      <c r="D64" s="27">
        <v>6</v>
      </c>
      <c r="E64" s="27" t="s">
        <v>1</v>
      </c>
      <c r="F64" s="27">
        <v>7</v>
      </c>
      <c r="G64" s="70" t="s">
        <v>0</v>
      </c>
      <c r="H64" s="121">
        <f t="shared" si="6"/>
        <v>85.714285714285708</v>
      </c>
      <c r="I64" s="23"/>
      <c r="J64" s="161"/>
      <c r="K64" s="161"/>
      <c r="L64" s="166"/>
      <c r="M64" s="161"/>
      <c r="N64" s="19"/>
    </row>
    <row r="65" spans="1:14" ht="30" x14ac:dyDescent="0.25">
      <c r="A65" s="107">
        <f t="shared" si="7"/>
        <v>52</v>
      </c>
      <c r="B65" s="87" t="s">
        <v>241</v>
      </c>
      <c r="C65" s="70" t="s">
        <v>0</v>
      </c>
      <c r="D65" s="27">
        <v>35</v>
      </c>
      <c r="E65" s="27" t="s">
        <v>1</v>
      </c>
      <c r="F65" s="27">
        <v>35</v>
      </c>
      <c r="G65" s="70" t="s">
        <v>0</v>
      </c>
      <c r="H65" s="121">
        <f t="shared" si="6"/>
        <v>100</v>
      </c>
      <c r="I65" s="23"/>
      <c r="J65" s="161"/>
      <c r="K65" s="161"/>
      <c r="L65" s="166"/>
      <c r="M65" s="161"/>
      <c r="N65" s="19"/>
    </row>
    <row r="66" spans="1:14" ht="36" customHeight="1" x14ac:dyDescent="0.25">
      <c r="A66" s="162" t="s">
        <v>269</v>
      </c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40"/>
    </row>
    <row r="67" spans="1:14" ht="45" x14ac:dyDescent="0.25">
      <c r="A67" s="25">
        <v>53</v>
      </c>
      <c r="B67" s="38" t="s">
        <v>45</v>
      </c>
      <c r="C67" s="22"/>
      <c r="D67" s="74">
        <v>180.2</v>
      </c>
      <c r="E67" s="70" t="s">
        <v>1</v>
      </c>
      <c r="F67" s="70">
        <v>154</v>
      </c>
      <c r="G67" s="70" t="s">
        <v>0</v>
      </c>
      <c r="H67" s="73">
        <f>D67/F67*100</f>
        <v>117.01298701298701</v>
      </c>
      <c r="I67" s="22"/>
      <c r="J67" s="153">
        <v>7842</v>
      </c>
      <c r="K67" s="153">
        <v>7774.9</v>
      </c>
      <c r="L67" s="156">
        <f>J67/K67*100</f>
        <v>100.86303360814929</v>
      </c>
      <c r="M67" s="153" t="s">
        <v>19</v>
      </c>
      <c r="N67" s="40"/>
    </row>
    <row r="68" spans="1:14" ht="15.75" x14ac:dyDescent="0.25">
      <c r="A68" s="25">
        <f>A67+1</f>
        <v>54</v>
      </c>
      <c r="B68" s="42" t="s">
        <v>40</v>
      </c>
      <c r="C68" s="22"/>
      <c r="D68" s="70">
        <v>12.5</v>
      </c>
      <c r="E68" s="68" t="s">
        <v>1</v>
      </c>
      <c r="F68" s="70">
        <v>19</v>
      </c>
      <c r="G68" s="70" t="s">
        <v>0</v>
      </c>
      <c r="H68" s="73">
        <f t="shared" ref="H68:H75" si="8">D68/F68*100</f>
        <v>65.789473684210535</v>
      </c>
      <c r="I68" s="22"/>
      <c r="J68" s="173"/>
      <c r="K68" s="173"/>
      <c r="L68" s="173"/>
      <c r="M68" s="173"/>
      <c r="N68" s="40"/>
    </row>
    <row r="69" spans="1:14" ht="15.75" x14ac:dyDescent="0.25">
      <c r="A69" s="103">
        <f t="shared" ref="A69:A75" si="9">A68+1</f>
        <v>55</v>
      </c>
      <c r="B69" s="42" t="s">
        <v>41</v>
      </c>
      <c r="C69" s="22"/>
      <c r="D69" s="70">
        <v>62.9</v>
      </c>
      <c r="E69" s="68" t="s">
        <v>1</v>
      </c>
      <c r="F69" s="70">
        <v>50</v>
      </c>
      <c r="G69" s="70" t="s">
        <v>0</v>
      </c>
      <c r="H69" s="73">
        <f t="shared" si="8"/>
        <v>125.8</v>
      </c>
      <c r="I69" s="22"/>
      <c r="J69" s="173"/>
      <c r="K69" s="173"/>
      <c r="L69" s="173"/>
      <c r="M69" s="173"/>
      <c r="N69" s="40"/>
    </row>
    <row r="70" spans="1:14" ht="15.75" x14ac:dyDescent="0.25">
      <c r="A70" s="103">
        <f t="shared" si="9"/>
        <v>56</v>
      </c>
      <c r="B70" s="42" t="s">
        <v>42</v>
      </c>
      <c r="C70" s="22"/>
      <c r="D70" s="70">
        <v>7.1</v>
      </c>
      <c r="E70" s="68" t="s">
        <v>1</v>
      </c>
      <c r="F70" s="70">
        <v>6.9</v>
      </c>
      <c r="G70" s="70" t="s">
        <v>0</v>
      </c>
      <c r="H70" s="73">
        <f t="shared" si="8"/>
        <v>102.89855072463767</v>
      </c>
      <c r="I70" s="22"/>
      <c r="J70" s="173"/>
      <c r="K70" s="173"/>
      <c r="L70" s="173"/>
      <c r="M70" s="173"/>
      <c r="N70" s="40"/>
    </row>
    <row r="71" spans="1:14" x14ac:dyDescent="0.25">
      <c r="A71" s="103">
        <f t="shared" si="9"/>
        <v>57</v>
      </c>
      <c r="B71" s="43" t="s">
        <v>43</v>
      </c>
      <c r="C71" s="22"/>
      <c r="D71" s="79">
        <v>5.6</v>
      </c>
      <c r="E71" s="70" t="s">
        <v>1</v>
      </c>
      <c r="F71" s="70">
        <v>5.3</v>
      </c>
      <c r="G71" s="70" t="s">
        <v>0</v>
      </c>
      <c r="H71" s="73">
        <f t="shared" si="8"/>
        <v>105.66037735849056</v>
      </c>
      <c r="I71" s="22"/>
      <c r="J71" s="173"/>
      <c r="K71" s="173"/>
      <c r="L71" s="173"/>
      <c r="M71" s="173"/>
      <c r="N71" s="40"/>
    </row>
    <row r="72" spans="1:14" x14ac:dyDescent="0.25">
      <c r="A72" s="103">
        <f t="shared" si="9"/>
        <v>58</v>
      </c>
      <c r="B72" s="39" t="s">
        <v>44</v>
      </c>
      <c r="C72" s="22"/>
      <c r="D72" s="70">
        <v>2.5</v>
      </c>
      <c r="E72" s="70" t="s">
        <v>1</v>
      </c>
      <c r="F72" s="70">
        <v>2.2000000000000002</v>
      </c>
      <c r="G72" s="70" t="s">
        <v>0</v>
      </c>
      <c r="H72" s="73">
        <f t="shared" si="8"/>
        <v>113.63636363636363</v>
      </c>
      <c r="I72" s="22"/>
      <c r="J72" s="173"/>
      <c r="K72" s="173"/>
      <c r="L72" s="173"/>
      <c r="M72" s="173"/>
      <c r="N72" s="40"/>
    </row>
    <row r="73" spans="1:14" x14ac:dyDescent="0.25">
      <c r="A73" s="103">
        <f t="shared" si="9"/>
        <v>59</v>
      </c>
      <c r="B73" s="39" t="s">
        <v>162</v>
      </c>
      <c r="C73" s="22"/>
      <c r="D73" s="70">
        <v>14</v>
      </c>
      <c r="E73" s="70" t="s">
        <v>1</v>
      </c>
      <c r="F73" s="70">
        <v>16</v>
      </c>
      <c r="G73" s="70" t="s">
        <v>0</v>
      </c>
      <c r="H73" s="73">
        <f t="shared" si="8"/>
        <v>87.5</v>
      </c>
      <c r="I73" s="22"/>
      <c r="J73" s="173"/>
      <c r="K73" s="173"/>
      <c r="L73" s="173"/>
      <c r="M73" s="173"/>
      <c r="N73" s="40"/>
    </row>
    <row r="74" spans="1:14" x14ac:dyDescent="0.25">
      <c r="A74" s="103">
        <f t="shared" si="9"/>
        <v>60</v>
      </c>
      <c r="B74" s="39" t="s">
        <v>163</v>
      </c>
      <c r="C74" s="22"/>
      <c r="D74" s="70">
        <v>36</v>
      </c>
      <c r="E74" s="70" t="s">
        <v>1</v>
      </c>
      <c r="F74" s="70">
        <v>36</v>
      </c>
      <c r="G74" s="70" t="s">
        <v>0</v>
      </c>
      <c r="H74" s="73">
        <f t="shared" si="8"/>
        <v>100</v>
      </c>
      <c r="I74" s="22"/>
      <c r="J74" s="173"/>
      <c r="K74" s="173"/>
      <c r="L74" s="173"/>
      <c r="M74" s="173"/>
      <c r="N74" s="40"/>
    </row>
    <row r="75" spans="1:14" x14ac:dyDescent="0.25">
      <c r="A75" s="103">
        <f t="shared" si="9"/>
        <v>61</v>
      </c>
      <c r="B75" s="39" t="s">
        <v>164</v>
      </c>
      <c r="C75" s="25" t="s">
        <v>0</v>
      </c>
      <c r="D75" s="70">
        <v>20</v>
      </c>
      <c r="E75" s="70" t="s">
        <v>1</v>
      </c>
      <c r="F75" s="70">
        <v>20</v>
      </c>
      <c r="G75" s="70" t="s">
        <v>0</v>
      </c>
      <c r="H75" s="73">
        <f t="shared" si="8"/>
        <v>100</v>
      </c>
      <c r="I75" s="23"/>
      <c r="J75" s="173"/>
      <c r="K75" s="173"/>
      <c r="L75" s="173"/>
      <c r="M75" s="173"/>
      <c r="N75" s="19"/>
    </row>
    <row r="76" spans="1:14" x14ac:dyDescent="0.25">
      <c r="A76" s="162" t="s">
        <v>46</v>
      </c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40"/>
    </row>
    <row r="77" spans="1:14" x14ac:dyDescent="0.25">
      <c r="A77" s="26">
        <v>67</v>
      </c>
      <c r="B77" s="39" t="s">
        <v>47</v>
      </c>
      <c r="C77" s="25" t="s">
        <v>0</v>
      </c>
      <c r="D77" s="27">
        <v>99</v>
      </c>
      <c r="E77" s="27" t="s">
        <v>1</v>
      </c>
      <c r="F77" s="27">
        <v>99</v>
      </c>
      <c r="G77" s="70" t="s">
        <v>0</v>
      </c>
      <c r="H77" s="73">
        <f>D77/F77*100</f>
        <v>100</v>
      </c>
      <c r="I77" s="23"/>
      <c r="J77" s="161">
        <v>4538.5</v>
      </c>
      <c r="K77" s="161">
        <v>4538.5</v>
      </c>
      <c r="L77" s="166">
        <f>J77/K77*100</f>
        <v>100</v>
      </c>
      <c r="M77" s="161" t="s">
        <v>23</v>
      </c>
      <c r="N77" s="19"/>
    </row>
    <row r="78" spans="1:14" x14ac:dyDescent="0.25">
      <c r="A78" s="26">
        <f>A77+1</f>
        <v>68</v>
      </c>
      <c r="B78" s="39" t="s">
        <v>48</v>
      </c>
      <c r="C78" s="25" t="s">
        <v>0</v>
      </c>
      <c r="D78" s="27">
        <v>98</v>
      </c>
      <c r="E78" s="27" t="s">
        <v>1</v>
      </c>
      <c r="F78" s="27">
        <v>98</v>
      </c>
      <c r="G78" s="70" t="s">
        <v>0</v>
      </c>
      <c r="H78" s="73">
        <f>D78/F78*100</f>
        <v>100</v>
      </c>
      <c r="I78" s="23"/>
      <c r="J78" s="161"/>
      <c r="K78" s="161"/>
      <c r="L78" s="166"/>
      <c r="M78" s="161"/>
      <c r="N78" s="19"/>
    </row>
    <row r="79" spans="1:14" x14ac:dyDescent="0.25">
      <c r="A79" s="107">
        <f>A78+1</f>
        <v>69</v>
      </c>
      <c r="B79" s="39" t="s">
        <v>161</v>
      </c>
      <c r="C79" s="27"/>
      <c r="D79" s="27">
        <v>6</v>
      </c>
      <c r="E79" s="27" t="s">
        <v>1</v>
      </c>
      <c r="F79" s="27">
        <v>6</v>
      </c>
      <c r="G79" s="70" t="s">
        <v>0</v>
      </c>
      <c r="H79" s="73">
        <v>100</v>
      </c>
      <c r="I79" s="37"/>
      <c r="J79" s="161"/>
      <c r="K79" s="161"/>
      <c r="L79" s="166"/>
      <c r="M79" s="161"/>
      <c r="N79" s="19"/>
    </row>
    <row r="80" spans="1:14" ht="30" x14ac:dyDescent="0.25">
      <c r="A80" s="107">
        <f>A79+1</f>
        <v>70</v>
      </c>
      <c r="B80" s="39" t="s">
        <v>270</v>
      </c>
      <c r="C80" s="27"/>
      <c r="D80" s="27">
        <v>22</v>
      </c>
      <c r="E80" s="27" t="s">
        <v>1</v>
      </c>
      <c r="F80" s="27">
        <v>22</v>
      </c>
      <c r="G80" s="70" t="s">
        <v>0</v>
      </c>
      <c r="H80" s="73">
        <f>D80/F80*100</f>
        <v>100</v>
      </c>
      <c r="I80" s="37"/>
      <c r="J80" s="161"/>
      <c r="K80" s="161"/>
      <c r="L80" s="166"/>
      <c r="M80" s="161"/>
      <c r="N80" s="19"/>
    </row>
    <row r="81" spans="1:14" x14ac:dyDescent="0.25">
      <c r="A81" s="162" t="s">
        <v>49</v>
      </c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40"/>
    </row>
    <row r="82" spans="1:14" ht="30" x14ac:dyDescent="0.25">
      <c r="A82" s="28">
        <v>72</v>
      </c>
      <c r="B82" s="39" t="s">
        <v>50</v>
      </c>
      <c r="C82" s="25" t="s">
        <v>0</v>
      </c>
      <c r="D82" s="80">
        <v>32000</v>
      </c>
      <c r="E82" s="80" t="s">
        <v>1</v>
      </c>
      <c r="F82" s="80">
        <v>32000</v>
      </c>
      <c r="G82" s="80" t="s">
        <v>0</v>
      </c>
      <c r="H82" s="81">
        <f>D82/F82*100</f>
        <v>100</v>
      </c>
      <c r="I82" s="23"/>
      <c r="J82" s="153">
        <v>3231.6</v>
      </c>
      <c r="K82" s="153">
        <v>3231.6</v>
      </c>
      <c r="L82" s="156">
        <f>J82/K82*100</f>
        <v>100</v>
      </c>
      <c r="M82" s="161" t="s">
        <v>168</v>
      </c>
      <c r="N82" s="19"/>
    </row>
    <row r="83" spans="1:14" x14ac:dyDescent="0.25">
      <c r="A83" s="107" t="e">
        <f>#REF!+1</f>
        <v>#REF!</v>
      </c>
      <c r="B83" s="39" t="s">
        <v>51</v>
      </c>
      <c r="C83" s="25" t="s">
        <v>0</v>
      </c>
      <c r="D83" s="80">
        <v>35900</v>
      </c>
      <c r="E83" s="80" t="s">
        <v>1</v>
      </c>
      <c r="F83" s="80">
        <v>35900</v>
      </c>
      <c r="G83" s="80" t="s">
        <v>0</v>
      </c>
      <c r="H83" s="81">
        <f t="shared" ref="H83:H88" si="10">D83/F83*100</f>
        <v>100</v>
      </c>
      <c r="I83" s="23"/>
      <c r="J83" s="154"/>
      <c r="K83" s="154"/>
      <c r="L83" s="157"/>
      <c r="M83" s="161"/>
      <c r="N83" s="19"/>
    </row>
    <row r="84" spans="1:14" ht="30" x14ac:dyDescent="0.25">
      <c r="A84" s="107" t="e">
        <f t="shared" ref="A84:A87" si="11">A83+1</f>
        <v>#REF!</v>
      </c>
      <c r="B84" s="39" t="s">
        <v>165</v>
      </c>
      <c r="C84" s="97"/>
      <c r="D84" s="80">
        <v>255</v>
      </c>
      <c r="E84" s="80"/>
      <c r="F84" s="80">
        <v>255</v>
      </c>
      <c r="G84" s="80"/>
      <c r="H84" s="81">
        <f>D84/F84*100</f>
        <v>100</v>
      </c>
      <c r="I84" s="98"/>
      <c r="J84" s="154"/>
      <c r="K84" s="154"/>
      <c r="L84" s="157"/>
      <c r="M84" s="161"/>
      <c r="N84" s="19"/>
    </row>
    <row r="85" spans="1:14" x14ac:dyDescent="0.25">
      <c r="A85" s="107" t="e">
        <f t="shared" si="11"/>
        <v>#REF!</v>
      </c>
      <c r="B85" s="39" t="s">
        <v>166</v>
      </c>
      <c r="C85" s="97"/>
      <c r="D85" s="80">
        <v>150000</v>
      </c>
      <c r="E85" s="80"/>
      <c r="F85" s="80">
        <v>150000</v>
      </c>
      <c r="G85" s="80"/>
      <c r="H85" s="81">
        <f>D85/F85*100</f>
        <v>100</v>
      </c>
      <c r="I85" s="98"/>
      <c r="J85" s="154"/>
      <c r="K85" s="154"/>
      <c r="L85" s="157"/>
      <c r="M85" s="161"/>
      <c r="N85" s="19"/>
    </row>
    <row r="86" spans="1:14" x14ac:dyDescent="0.25">
      <c r="A86" s="107" t="e">
        <f>#REF!+1</f>
        <v>#REF!</v>
      </c>
      <c r="B86" s="39" t="s">
        <v>167</v>
      </c>
      <c r="C86" s="25" t="s">
        <v>0</v>
      </c>
      <c r="D86" s="80">
        <v>4000</v>
      </c>
      <c r="E86" s="80" t="s">
        <v>1</v>
      </c>
      <c r="F86" s="80">
        <v>4000</v>
      </c>
      <c r="G86" s="80" t="s">
        <v>0</v>
      </c>
      <c r="H86" s="81">
        <f t="shared" si="10"/>
        <v>100</v>
      </c>
      <c r="I86" s="23"/>
      <c r="J86" s="154"/>
      <c r="K86" s="154"/>
      <c r="L86" s="157"/>
      <c r="M86" s="161"/>
      <c r="N86" s="19"/>
    </row>
    <row r="87" spans="1:14" x14ac:dyDescent="0.25">
      <c r="A87" s="107" t="e">
        <f t="shared" si="11"/>
        <v>#REF!</v>
      </c>
      <c r="B87" s="39" t="s">
        <v>24</v>
      </c>
      <c r="C87" s="25" t="s">
        <v>0</v>
      </c>
      <c r="D87" s="80">
        <v>130</v>
      </c>
      <c r="E87" s="80" t="s">
        <v>1</v>
      </c>
      <c r="F87" s="80">
        <v>130</v>
      </c>
      <c r="G87" s="80" t="s">
        <v>0</v>
      </c>
      <c r="H87" s="81">
        <f t="shared" si="10"/>
        <v>100</v>
      </c>
      <c r="I87" s="23"/>
      <c r="J87" s="154"/>
      <c r="K87" s="154"/>
      <c r="L87" s="157"/>
      <c r="M87" s="161"/>
      <c r="N87" s="19"/>
    </row>
    <row r="88" spans="1:14" x14ac:dyDescent="0.25">
      <c r="A88" s="134"/>
      <c r="B88" s="39" t="s">
        <v>284</v>
      </c>
      <c r="C88" s="131"/>
      <c r="D88" s="80">
        <v>1</v>
      </c>
      <c r="E88" s="80"/>
      <c r="F88" s="80">
        <v>1</v>
      </c>
      <c r="G88" s="80"/>
      <c r="H88" s="81">
        <f t="shared" si="10"/>
        <v>100</v>
      </c>
      <c r="I88" s="132"/>
      <c r="J88" s="155"/>
      <c r="K88" s="155"/>
      <c r="L88" s="158"/>
      <c r="M88" s="131"/>
      <c r="N88" s="19"/>
    </row>
    <row r="89" spans="1:14" x14ac:dyDescent="0.25">
      <c r="A89" s="162" t="s">
        <v>302</v>
      </c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40"/>
    </row>
    <row r="90" spans="1:14" ht="30" customHeight="1" x14ac:dyDescent="0.25">
      <c r="A90" s="25">
        <v>80</v>
      </c>
      <c r="B90" s="39" t="s">
        <v>83</v>
      </c>
      <c r="C90" s="25"/>
      <c r="D90" s="25">
        <v>7</v>
      </c>
      <c r="E90" s="25"/>
      <c r="F90" s="25">
        <v>8</v>
      </c>
      <c r="G90" s="25"/>
      <c r="H90" s="34">
        <f t="shared" ref="H90:H95" si="12">D90/F90*100</f>
        <v>87.5</v>
      </c>
      <c r="I90" s="32"/>
      <c r="J90" s="153">
        <v>2501.5</v>
      </c>
      <c r="K90" s="153">
        <v>2501.5</v>
      </c>
      <c r="L90" s="153">
        <f>J90/K90*100</f>
        <v>100</v>
      </c>
      <c r="M90" s="153" t="s">
        <v>303</v>
      </c>
      <c r="N90" s="40"/>
    </row>
    <row r="91" spans="1:14" ht="30" x14ac:dyDescent="0.25">
      <c r="A91" s="97">
        <f>A90+1</f>
        <v>81</v>
      </c>
      <c r="B91" s="39" t="s">
        <v>169</v>
      </c>
      <c r="C91" s="97"/>
      <c r="D91" s="97">
        <v>18</v>
      </c>
      <c r="E91" s="97"/>
      <c r="F91" s="97">
        <v>18</v>
      </c>
      <c r="G91" s="97"/>
      <c r="H91" s="34">
        <f t="shared" si="12"/>
        <v>100</v>
      </c>
      <c r="I91" s="99"/>
      <c r="J91" s="154"/>
      <c r="K91" s="154"/>
      <c r="L91" s="154"/>
      <c r="M91" s="154"/>
      <c r="N91" s="40"/>
    </row>
    <row r="92" spans="1:14" ht="30" x14ac:dyDescent="0.25">
      <c r="A92" s="103">
        <f>A91+1</f>
        <v>82</v>
      </c>
      <c r="B92" s="39" t="s">
        <v>170</v>
      </c>
      <c r="C92" s="97"/>
      <c r="D92" s="97">
        <v>113</v>
      </c>
      <c r="E92" s="97"/>
      <c r="F92" s="97">
        <v>115</v>
      </c>
      <c r="G92" s="97"/>
      <c r="H92" s="34">
        <f t="shared" si="12"/>
        <v>98.260869565217391</v>
      </c>
      <c r="I92" s="99"/>
      <c r="J92" s="154"/>
      <c r="K92" s="154"/>
      <c r="L92" s="154"/>
      <c r="M92" s="154"/>
      <c r="N92" s="40"/>
    </row>
    <row r="93" spans="1:14" x14ac:dyDescent="0.25">
      <c r="A93" s="103">
        <f>A92+1</f>
        <v>83</v>
      </c>
      <c r="B93" s="39" t="s">
        <v>171</v>
      </c>
      <c r="C93" s="97"/>
      <c r="D93" s="97">
        <v>2</v>
      </c>
      <c r="E93" s="97"/>
      <c r="F93" s="97">
        <v>2</v>
      </c>
      <c r="G93" s="97"/>
      <c r="H93" s="34">
        <f t="shared" si="12"/>
        <v>100</v>
      </c>
      <c r="I93" s="99"/>
      <c r="J93" s="154"/>
      <c r="K93" s="154"/>
      <c r="L93" s="154"/>
      <c r="M93" s="154"/>
      <c r="N93" s="40"/>
    </row>
    <row r="94" spans="1:14" x14ac:dyDescent="0.25">
      <c r="A94" s="103">
        <f>A93+1</f>
        <v>84</v>
      </c>
      <c r="B94" s="39" t="s">
        <v>172</v>
      </c>
      <c r="C94" s="97"/>
      <c r="D94" s="97">
        <v>2</v>
      </c>
      <c r="E94" s="97"/>
      <c r="F94" s="97">
        <v>2</v>
      </c>
      <c r="G94" s="97"/>
      <c r="H94" s="34">
        <f t="shared" si="12"/>
        <v>100</v>
      </c>
      <c r="I94" s="99"/>
      <c r="J94" s="154"/>
      <c r="K94" s="154"/>
      <c r="L94" s="154"/>
      <c r="M94" s="154"/>
      <c r="N94" s="40"/>
    </row>
    <row r="95" spans="1:14" x14ac:dyDescent="0.25">
      <c r="A95" s="103">
        <f>A94+1</f>
        <v>85</v>
      </c>
      <c r="B95" s="39" t="s">
        <v>173</v>
      </c>
      <c r="C95" s="97"/>
      <c r="D95" s="97">
        <v>8300</v>
      </c>
      <c r="E95" s="97"/>
      <c r="F95" s="97">
        <v>8345</v>
      </c>
      <c r="G95" s="97"/>
      <c r="H95" s="34">
        <f t="shared" si="12"/>
        <v>99.460754943079692</v>
      </c>
      <c r="I95" s="99"/>
      <c r="J95" s="155"/>
      <c r="K95" s="155"/>
      <c r="L95" s="155"/>
      <c r="M95" s="155"/>
      <c r="N95" s="40"/>
    </row>
    <row r="96" spans="1:14" x14ac:dyDescent="0.25">
      <c r="A96" s="162" t="s">
        <v>89</v>
      </c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8"/>
    </row>
    <row r="97" spans="1:22" s="4" customFormat="1" x14ac:dyDescent="0.25">
      <c r="A97" s="46">
        <v>86</v>
      </c>
      <c r="B97" s="39" t="s">
        <v>84</v>
      </c>
      <c r="C97" s="47" t="s">
        <v>0</v>
      </c>
      <c r="D97" s="80">
        <v>57400</v>
      </c>
      <c r="E97" s="80" t="s">
        <v>1</v>
      </c>
      <c r="F97" s="80">
        <v>57400</v>
      </c>
      <c r="G97" s="80" t="s">
        <v>0</v>
      </c>
      <c r="H97" s="81">
        <f t="shared" ref="H97:H102" si="13">D97/F97*100</f>
        <v>100</v>
      </c>
      <c r="I97" s="48"/>
      <c r="J97" s="166">
        <v>2742.9</v>
      </c>
      <c r="K97" s="161">
        <v>2742.9</v>
      </c>
      <c r="L97" s="166">
        <f>J97/K97*100</f>
        <v>100</v>
      </c>
      <c r="M97" s="161" t="s">
        <v>175</v>
      </c>
      <c r="N97" s="49"/>
      <c r="O97" s="3"/>
      <c r="P97" s="3"/>
      <c r="Q97" s="3"/>
      <c r="R97" s="3"/>
      <c r="S97" s="3"/>
      <c r="T97" s="3"/>
      <c r="U97" s="3"/>
      <c r="V97" s="3"/>
    </row>
    <row r="98" spans="1:22" s="4" customFormat="1" ht="30" x14ac:dyDescent="0.25">
      <c r="A98" s="46">
        <f>A97+1</f>
        <v>87</v>
      </c>
      <c r="B98" s="39" t="s">
        <v>85</v>
      </c>
      <c r="C98" s="47"/>
      <c r="D98" s="80">
        <v>30000</v>
      </c>
      <c r="E98" s="80" t="s">
        <v>1</v>
      </c>
      <c r="F98" s="80">
        <v>30000</v>
      </c>
      <c r="G98" s="80" t="s">
        <v>0</v>
      </c>
      <c r="H98" s="81">
        <f t="shared" si="13"/>
        <v>100</v>
      </c>
      <c r="I98" s="48"/>
      <c r="J98" s="166"/>
      <c r="K98" s="161"/>
      <c r="L98" s="166"/>
      <c r="M98" s="161"/>
      <c r="N98" s="49"/>
      <c r="O98" s="3"/>
      <c r="P98" s="3"/>
      <c r="Q98" s="3"/>
      <c r="R98" s="3"/>
      <c r="S98" s="3"/>
      <c r="T98" s="3"/>
      <c r="U98" s="3"/>
      <c r="V98" s="3"/>
    </row>
    <row r="99" spans="1:22" s="4" customFormat="1" x14ac:dyDescent="0.25">
      <c r="A99" s="46">
        <f>A98+1</f>
        <v>88</v>
      </c>
      <c r="B99" s="39" t="s">
        <v>102</v>
      </c>
      <c r="C99" s="47"/>
      <c r="D99" s="80">
        <v>10</v>
      </c>
      <c r="E99" s="80" t="s">
        <v>1</v>
      </c>
      <c r="F99" s="80">
        <v>7</v>
      </c>
      <c r="G99" s="80" t="s">
        <v>0</v>
      </c>
      <c r="H99" s="81">
        <f t="shared" si="13"/>
        <v>142.85714285714286</v>
      </c>
      <c r="I99" s="48"/>
      <c r="J99" s="166"/>
      <c r="K99" s="161"/>
      <c r="L99" s="166"/>
      <c r="M99" s="161"/>
      <c r="N99" s="49"/>
      <c r="O99" s="3"/>
      <c r="P99" s="3"/>
      <c r="Q99" s="3"/>
      <c r="R99" s="3"/>
      <c r="S99" s="3"/>
      <c r="T99" s="3"/>
      <c r="U99" s="3"/>
      <c r="V99" s="3"/>
    </row>
    <row r="100" spans="1:22" s="4" customFormat="1" x14ac:dyDescent="0.25">
      <c r="A100" s="46">
        <f>A99+1</f>
        <v>89</v>
      </c>
      <c r="B100" s="39" t="s">
        <v>88</v>
      </c>
      <c r="C100" s="47" t="s">
        <v>0</v>
      </c>
      <c r="D100" s="80">
        <v>48</v>
      </c>
      <c r="E100" s="80" t="s">
        <v>1</v>
      </c>
      <c r="F100" s="80">
        <v>45</v>
      </c>
      <c r="G100" s="80" t="s">
        <v>0</v>
      </c>
      <c r="H100" s="81">
        <f t="shared" si="13"/>
        <v>106.66666666666667</v>
      </c>
      <c r="I100" s="48"/>
      <c r="J100" s="167"/>
      <c r="K100" s="167"/>
      <c r="L100" s="188"/>
      <c r="M100" s="167"/>
      <c r="N100" s="49"/>
      <c r="O100" s="3"/>
      <c r="P100" s="3"/>
      <c r="Q100" s="3"/>
      <c r="R100" s="3"/>
      <c r="S100" s="3"/>
      <c r="T100" s="3"/>
      <c r="U100" s="3"/>
      <c r="V100" s="3"/>
    </row>
    <row r="101" spans="1:22" s="4" customFormat="1" x14ac:dyDescent="0.25">
      <c r="A101" s="46">
        <f>A100+1</f>
        <v>90</v>
      </c>
      <c r="B101" s="39" t="s">
        <v>174</v>
      </c>
      <c r="C101" s="47"/>
      <c r="D101" s="80">
        <v>659</v>
      </c>
      <c r="E101" s="80"/>
      <c r="F101" s="80">
        <v>659</v>
      </c>
      <c r="G101" s="80"/>
      <c r="H101" s="81">
        <f t="shared" si="13"/>
        <v>100</v>
      </c>
      <c r="I101" s="48"/>
      <c r="J101" s="167"/>
      <c r="K101" s="167"/>
      <c r="L101" s="188"/>
      <c r="M101" s="167"/>
      <c r="N101" s="49"/>
      <c r="O101" s="3"/>
      <c r="P101" s="3"/>
      <c r="Q101" s="3"/>
      <c r="R101" s="3"/>
      <c r="S101" s="3"/>
      <c r="T101" s="3"/>
      <c r="U101" s="3"/>
      <c r="V101" s="3"/>
    </row>
    <row r="102" spans="1:22" s="4" customFormat="1" x14ac:dyDescent="0.25">
      <c r="A102" s="46">
        <f>A101+1</f>
        <v>91</v>
      </c>
      <c r="B102" s="39" t="s">
        <v>86</v>
      </c>
      <c r="C102" s="47"/>
      <c r="D102" s="80">
        <v>0</v>
      </c>
      <c r="E102" s="80" t="s">
        <v>1</v>
      </c>
      <c r="F102" s="80">
        <v>1000</v>
      </c>
      <c r="G102" s="80" t="s">
        <v>0</v>
      </c>
      <c r="H102" s="81">
        <f t="shared" si="13"/>
        <v>0</v>
      </c>
      <c r="I102" s="48"/>
      <c r="J102" s="167"/>
      <c r="K102" s="167"/>
      <c r="L102" s="188"/>
      <c r="M102" s="167"/>
      <c r="N102" s="49"/>
      <c r="O102" s="3"/>
      <c r="P102" s="3"/>
      <c r="Q102" s="3"/>
      <c r="R102" s="3"/>
      <c r="S102" s="3"/>
      <c r="T102" s="3"/>
      <c r="U102" s="3"/>
      <c r="V102" s="3"/>
    </row>
    <row r="103" spans="1:22" s="18" customFormat="1" x14ac:dyDescent="0.25">
      <c r="A103" s="162" t="s">
        <v>82</v>
      </c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O103" s="19"/>
      <c r="P103" s="19"/>
      <c r="Q103" s="19"/>
      <c r="R103" s="19"/>
      <c r="S103" s="19"/>
      <c r="T103" s="19"/>
      <c r="U103" s="19"/>
      <c r="V103" s="19"/>
    </row>
    <row r="104" spans="1:22" ht="30" x14ac:dyDescent="0.25">
      <c r="A104" s="26">
        <v>92</v>
      </c>
      <c r="B104" s="39" t="s">
        <v>179</v>
      </c>
      <c r="C104" s="25" t="s">
        <v>0</v>
      </c>
      <c r="D104" s="70">
        <v>3</v>
      </c>
      <c r="E104" s="70" t="s">
        <v>1</v>
      </c>
      <c r="F104" s="70">
        <v>3</v>
      </c>
      <c r="G104" s="70" t="s">
        <v>0</v>
      </c>
      <c r="H104" s="73">
        <f>D104/F104*100</f>
        <v>100</v>
      </c>
      <c r="I104" s="23"/>
      <c r="J104" s="161">
        <v>1019.8</v>
      </c>
      <c r="K104" s="161">
        <v>1019.8</v>
      </c>
      <c r="L104" s="166">
        <f>J104/K104*100</f>
        <v>100</v>
      </c>
      <c r="M104" s="161" t="s">
        <v>20</v>
      </c>
      <c r="N104" s="19"/>
    </row>
    <row r="105" spans="1:22" x14ac:dyDescent="0.25">
      <c r="A105" s="26">
        <f>A104+1</f>
        <v>93</v>
      </c>
      <c r="B105" s="39" t="s">
        <v>180</v>
      </c>
      <c r="C105" s="25" t="s">
        <v>0</v>
      </c>
      <c r="D105" s="70">
        <v>3</v>
      </c>
      <c r="E105" s="70" t="s">
        <v>1</v>
      </c>
      <c r="F105" s="70">
        <v>3</v>
      </c>
      <c r="G105" s="70" t="s">
        <v>0</v>
      </c>
      <c r="H105" s="73">
        <f>D105/F105*100</f>
        <v>100</v>
      </c>
      <c r="I105" s="23"/>
      <c r="J105" s="161"/>
      <c r="K105" s="161"/>
      <c r="L105" s="166"/>
      <c r="M105" s="161"/>
      <c r="N105" s="19"/>
    </row>
    <row r="106" spans="1:22" ht="30" x14ac:dyDescent="0.25">
      <c r="A106" s="107">
        <f>A105+1</f>
        <v>94</v>
      </c>
      <c r="B106" s="39" t="s">
        <v>181</v>
      </c>
      <c r="C106" s="102"/>
      <c r="D106" s="70">
        <v>71</v>
      </c>
      <c r="E106" s="70"/>
      <c r="F106" s="70">
        <v>71</v>
      </c>
      <c r="G106" s="70"/>
      <c r="H106" s="73">
        <f>D106/F106*100</f>
        <v>100</v>
      </c>
      <c r="I106" s="101"/>
      <c r="J106" s="161"/>
      <c r="K106" s="161"/>
      <c r="L106" s="166"/>
      <c r="M106" s="161"/>
      <c r="N106" s="19"/>
    </row>
    <row r="107" spans="1:22" x14ac:dyDescent="0.25">
      <c r="A107" s="107">
        <f>A106+1</f>
        <v>95</v>
      </c>
      <c r="B107" s="39" t="s">
        <v>182</v>
      </c>
      <c r="C107" s="102"/>
      <c r="D107" s="70">
        <v>14</v>
      </c>
      <c r="E107" s="70"/>
      <c r="F107" s="70">
        <v>14</v>
      </c>
      <c r="G107" s="70"/>
      <c r="H107" s="73">
        <f>D107/F107*100</f>
        <v>100</v>
      </c>
      <c r="I107" s="101"/>
      <c r="J107" s="161"/>
      <c r="K107" s="161"/>
      <c r="L107" s="166"/>
      <c r="M107" s="161"/>
      <c r="N107" s="19"/>
    </row>
    <row r="108" spans="1:22" x14ac:dyDescent="0.25">
      <c r="A108" s="162" t="s">
        <v>65</v>
      </c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9"/>
      <c r="O108" s="191"/>
    </row>
    <row r="109" spans="1:22" x14ac:dyDescent="0.25">
      <c r="A109" s="194"/>
      <c r="B109" s="196"/>
      <c r="C109" s="25"/>
      <c r="D109" s="198"/>
      <c r="E109" s="25"/>
      <c r="F109" s="198"/>
      <c r="G109" s="25"/>
      <c r="H109" s="156"/>
      <c r="I109" s="23"/>
      <c r="J109" s="166">
        <v>144998</v>
      </c>
      <c r="K109" s="161">
        <v>146210.9</v>
      </c>
      <c r="L109" s="166">
        <f>J109/K109*100</f>
        <v>99.170444884752101</v>
      </c>
      <c r="M109" s="193" t="s">
        <v>227</v>
      </c>
      <c r="N109" s="19"/>
      <c r="O109" s="191"/>
    </row>
    <row r="110" spans="1:22" x14ac:dyDescent="0.25">
      <c r="A110" s="195"/>
      <c r="B110" s="197"/>
      <c r="C110" s="25"/>
      <c r="D110" s="199"/>
      <c r="E110" s="25"/>
      <c r="F110" s="200"/>
      <c r="G110" s="25"/>
      <c r="H110" s="158"/>
      <c r="I110" s="23"/>
      <c r="J110" s="192"/>
      <c r="K110" s="161"/>
      <c r="L110" s="166"/>
      <c r="M110" s="193"/>
      <c r="N110" s="19"/>
    </row>
    <row r="111" spans="1:22" ht="15.75" x14ac:dyDescent="0.25">
      <c r="A111" s="159" t="s">
        <v>25</v>
      </c>
      <c r="B111" s="159"/>
      <c r="C111" s="159"/>
      <c r="D111" s="159"/>
      <c r="E111" s="159"/>
      <c r="F111" s="159"/>
      <c r="G111" s="159"/>
      <c r="H111" s="159"/>
      <c r="I111" s="159"/>
      <c r="J111" s="159"/>
      <c r="K111" s="159"/>
      <c r="L111" s="159"/>
      <c r="M111" s="159"/>
      <c r="N111" s="19"/>
    </row>
    <row r="112" spans="1:22" ht="31.5" x14ac:dyDescent="0.25">
      <c r="A112" s="26">
        <v>97</v>
      </c>
      <c r="B112" s="36" t="s">
        <v>64</v>
      </c>
      <c r="C112" s="25" t="s">
        <v>0</v>
      </c>
      <c r="D112" s="69">
        <v>61</v>
      </c>
      <c r="E112" s="70" t="s">
        <v>1</v>
      </c>
      <c r="F112" s="69">
        <v>55.3</v>
      </c>
      <c r="G112" s="71" t="s">
        <v>0</v>
      </c>
      <c r="H112" s="72">
        <f>D112/F112*100</f>
        <v>110.30741410488247</v>
      </c>
      <c r="I112" s="23"/>
      <c r="J112" s="166">
        <v>35012.9</v>
      </c>
      <c r="K112" s="161">
        <v>35012.9</v>
      </c>
      <c r="L112" s="166">
        <f>J112/K112*100</f>
        <v>100</v>
      </c>
      <c r="M112" s="161" t="s">
        <v>190</v>
      </c>
      <c r="N112" s="19"/>
    </row>
    <row r="113" spans="1:14" ht="15.75" x14ac:dyDescent="0.25">
      <c r="A113" s="26">
        <f>A112+1</f>
        <v>98</v>
      </c>
      <c r="B113" s="36" t="s">
        <v>63</v>
      </c>
      <c r="C113" s="25"/>
      <c r="D113" s="69">
        <v>92</v>
      </c>
      <c r="E113" s="70" t="s">
        <v>1</v>
      </c>
      <c r="F113" s="69">
        <v>89.2</v>
      </c>
      <c r="G113" s="68" t="s">
        <v>0</v>
      </c>
      <c r="H113" s="72">
        <f t="shared" ref="H113:H122" si="14">D113/F113*100</f>
        <v>103.13901345291478</v>
      </c>
      <c r="I113" s="23"/>
      <c r="J113" s="166"/>
      <c r="K113" s="161"/>
      <c r="L113" s="166"/>
      <c r="M113" s="161"/>
      <c r="N113" s="19"/>
    </row>
    <row r="114" spans="1:14" ht="31.5" x14ac:dyDescent="0.25">
      <c r="A114" s="107">
        <f t="shared" ref="A114:A122" si="15">A113+1</f>
        <v>99</v>
      </c>
      <c r="B114" s="36" t="s">
        <v>62</v>
      </c>
      <c r="C114" s="25"/>
      <c r="D114" s="69">
        <v>1.2</v>
      </c>
      <c r="E114" s="70" t="s">
        <v>1</v>
      </c>
      <c r="F114" s="69">
        <v>1.1000000000000001</v>
      </c>
      <c r="G114" s="68" t="s">
        <v>0</v>
      </c>
      <c r="H114" s="72">
        <f t="shared" si="14"/>
        <v>109.09090909090908</v>
      </c>
      <c r="I114" s="23"/>
      <c r="J114" s="166"/>
      <c r="K114" s="161"/>
      <c r="L114" s="166"/>
      <c r="M114" s="161"/>
      <c r="N114" s="19"/>
    </row>
    <row r="115" spans="1:14" ht="31.5" x14ac:dyDescent="0.25">
      <c r="A115" s="107">
        <f t="shared" si="15"/>
        <v>100</v>
      </c>
      <c r="B115" s="36" t="s">
        <v>61</v>
      </c>
      <c r="C115" s="25"/>
      <c r="D115" s="69">
        <v>64</v>
      </c>
      <c r="E115" s="70" t="s">
        <v>1</v>
      </c>
      <c r="F115" s="69">
        <v>64</v>
      </c>
      <c r="G115" s="68" t="s">
        <v>0</v>
      </c>
      <c r="H115" s="72">
        <f t="shared" si="14"/>
        <v>100</v>
      </c>
      <c r="I115" s="23"/>
      <c r="J115" s="166"/>
      <c r="K115" s="161"/>
      <c r="L115" s="166"/>
      <c r="M115" s="161"/>
      <c r="N115" s="19"/>
    </row>
    <row r="116" spans="1:14" ht="15.75" x14ac:dyDescent="0.25">
      <c r="A116" s="107">
        <f t="shared" si="15"/>
        <v>101</v>
      </c>
      <c r="B116" s="36" t="s">
        <v>90</v>
      </c>
      <c r="C116" s="25"/>
      <c r="D116" s="69">
        <v>0</v>
      </c>
      <c r="E116" s="70" t="s">
        <v>1</v>
      </c>
      <c r="F116" s="69">
        <v>1</v>
      </c>
      <c r="G116" s="68" t="s">
        <v>0</v>
      </c>
      <c r="H116" s="72">
        <f t="shared" si="14"/>
        <v>0</v>
      </c>
      <c r="I116" s="23"/>
      <c r="J116" s="166"/>
      <c r="K116" s="161"/>
      <c r="L116" s="166"/>
      <c r="M116" s="161"/>
      <c r="N116" s="19"/>
    </row>
    <row r="117" spans="1:14" ht="15.75" x14ac:dyDescent="0.25">
      <c r="A117" s="107">
        <f t="shared" si="15"/>
        <v>102</v>
      </c>
      <c r="B117" s="36" t="s">
        <v>60</v>
      </c>
      <c r="C117" s="25"/>
      <c r="D117" s="69">
        <v>100</v>
      </c>
      <c r="E117" s="70" t="s">
        <v>1</v>
      </c>
      <c r="F117" s="69">
        <v>100</v>
      </c>
      <c r="G117" s="68" t="s">
        <v>0</v>
      </c>
      <c r="H117" s="72">
        <f t="shared" si="14"/>
        <v>100</v>
      </c>
      <c r="I117" s="37"/>
      <c r="J117" s="166"/>
      <c r="K117" s="161"/>
      <c r="L117" s="166"/>
      <c r="M117" s="161"/>
      <c r="N117" s="19"/>
    </row>
    <row r="118" spans="1:14" ht="15.75" x14ac:dyDescent="0.25">
      <c r="A118" s="107">
        <f t="shared" si="15"/>
        <v>103</v>
      </c>
      <c r="B118" s="36" t="s">
        <v>187</v>
      </c>
      <c r="C118" s="35"/>
      <c r="D118" s="69">
        <v>1331</v>
      </c>
      <c r="E118" s="70"/>
      <c r="F118" s="69">
        <v>3449</v>
      </c>
      <c r="G118" s="68"/>
      <c r="H118" s="72">
        <f t="shared" si="14"/>
        <v>38.59089591185851</v>
      </c>
      <c r="I118" s="101"/>
      <c r="J118" s="166"/>
      <c r="K118" s="161"/>
      <c r="L118" s="166"/>
      <c r="M118" s="161"/>
      <c r="N118" s="19"/>
    </row>
    <row r="119" spans="1:14" ht="31.5" x14ac:dyDescent="0.25">
      <c r="A119" s="107">
        <f t="shared" si="15"/>
        <v>104</v>
      </c>
      <c r="B119" s="36" t="s">
        <v>188</v>
      </c>
      <c r="C119" s="35"/>
      <c r="D119" s="69">
        <v>189</v>
      </c>
      <c r="E119" s="70"/>
      <c r="F119" s="69">
        <v>350</v>
      </c>
      <c r="G119" s="68"/>
      <c r="H119" s="72">
        <f t="shared" si="14"/>
        <v>54</v>
      </c>
      <c r="I119" s="101"/>
      <c r="J119" s="166"/>
      <c r="K119" s="161"/>
      <c r="L119" s="166"/>
      <c r="M119" s="161"/>
      <c r="N119" s="19"/>
    </row>
    <row r="120" spans="1:14" ht="31.5" x14ac:dyDescent="0.25">
      <c r="A120" s="107">
        <f t="shared" si="15"/>
        <v>105</v>
      </c>
      <c r="B120" s="36" t="s">
        <v>106</v>
      </c>
      <c r="C120" s="35"/>
      <c r="D120" s="69">
        <v>603</v>
      </c>
      <c r="E120" s="70"/>
      <c r="F120" s="69">
        <v>1067</v>
      </c>
      <c r="G120" s="68"/>
      <c r="H120" s="72">
        <f t="shared" si="14"/>
        <v>56.51358950328023</v>
      </c>
      <c r="I120" s="101"/>
      <c r="J120" s="166"/>
      <c r="K120" s="161"/>
      <c r="L120" s="166"/>
      <c r="M120" s="161"/>
      <c r="N120" s="19"/>
    </row>
    <row r="121" spans="1:14" ht="15.75" x14ac:dyDescent="0.25">
      <c r="A121" s="107">
        <f t="shared" si="15"/>
        <v>106</v>
      </c>
      <c r="B121" s="36" t="s">
        <v>189</v>
      </c>
      <c r="C121" s="35"/>
      <c r="D121" s="69">
        <v>1</v>
      </c>
      <c r="E121" s="70"/>
      <c r="F121" s="69">
        <v>1</v>
      </c>
      <c r="G121" s="68"/>
      <c r="H121" s="72">
        <f t="shared" si="14"/>
        <v>100</v>
      </c>
      <c r="I121" s="101"/>
      <c r="J121" s="166"/>
      <c r="K121" s="161"/>
      <c r="L121" s="166"/>
      <c r="M121" s="161"/>
      <c r="N121" s="19"/>
    </row>
    <row r="122" spans="1:14" ht="15.75" x14ac:dyDescent="0.25">
      <c r="A122" s="107">
        <f t="shared" si="15"/>
        <v>107</v>
      </c>
      <c r="B122" s="1" t="s">
        <v>103</v>
      </c>
      <c r="C122" s="1"/>
      <c r="D122" s="69">
        <v>450</v>
      </c>
      <c r="E122" s="70" t="s">
        <v>1</v>
      </c>
      <c r="F122" s="69">
        <v>450</v>
      </c>
      <c r="G122" s="68" t="s">
        <v>0</v>
      </c>
      <c r="H122" s="72">
        <f t="shared" si="14"/>
        <v>100</v>
      </c>
      <c r="I122" s="23"/>
      <c r="J122" s="166"/>
      <c r="K122" s="161"/>
      <c r="L122" s="166"/>
      <c r="M122" s="161"/>
      <c r="N122" s="19"/>
    </row>
    <row r="123" spans="1:14" ht="15.75" x14ac:dyDescent="0.25">
      <c r="A123" s="159" t="s">
        <v>26</v>
      </c>
      <c r="B123" s="159"/>
      <c r="C123" s="159"/>
      <c r="D123" s="159"/>
      <c r="E123" s="159"/>
      <c r="F123" s="159"/>
      <c r="G123" s="159"/>
      <c r="H123" s="159"/>
      <c r="I123" s="159"/>
      <c r="J123" s="159"/>
      <c r="K123" s="159"/>
      <c r="L123" s="159"/>
      <c r="M123" s="159"/>
      <c r="N123" s="19"/>
    </row>
    <row r="124" spans="1:14" x14ac:dyDescent="0.25">
      <c r="A124" s="118">
        <v>115</v>
      </c>
      <c r="B124" s="45" t="s">
        <v>191</v>
      </c>
      <c r="C124" s="25" t="s">
        <v>0</v>
      </c>
      <c r="D124" s="74">
        <v>15</v>
      </c>
      <c r="E124" s="70" t="s">
        <v>1</v>
      </c>
      <c r="F124" s="74">
        <v>7</v>
      </c>
      <c r="G124" s="68" t="s">
        <v>0</v>
      </c>
      <c r="H124" s="73">
        <f>D124/F124*100</f>
        <v>214.28571428571428</v>
      </c>
      <c r="I124" s="23"/>
      <c r="J124" s="166">
        <v>109975.1</v>
      </c>
      <c r="K124" s="161">
        <v>111198</v>
      </c>
      <c r="L124" s="166">
        <f>J124/K124*100</f>
        <v>98.900250004496499</v>
      </c>
      <c r="M124" s="161" t="s">
        <v>295</v>
      </c>
      <c r="N124" s="19"/>
    </row>
    <row r="125" spans="1:14" ht="31.5" x14ac:dyDescent="0.25">
      <c r="A125" s="118">
        <f>A124+1</f>
        <v>116</v>
      </c>
      <c r="B125" s="51" t="s">
        <v>104</v>
      </c>
      <c r="C125" s="25" t="s">
        <v>0</v>
      </c>
      <c r="D125" s="74">
        <v>2</v>
      </c>
      <c r="E125" s="70" t="s">
        <v>1</v>
      </c>
      <c r="F125" s="74">
        <v>5</v>
      </c>
      <c r="G125" s="68" t="s">
        <v>0</v>
      </c>
      <c r="H125" s="73">
        <f t="shared" ref="H125:H132" si="16">D125/F125*100</f>
        <v>40</v>
      </c>
      <c r="I125" s="23"/>
      <c r="J125" s="166"/>
      <c r="K125" s="161"/>
      <c r="L125" s="166"/>
      <c r="M125" s="161"/>
      <c r="N125" s="19"/>
    </row>
    <row r="126" spans="1:14" x14ac:dyDescent="0.25">
      <c r="A126" s="118" t="e">
        <f>#REF!+1</f>
        <v>#REF!</v>
      </c>
      <c r="B126" s="38" t="s">
        <v>105</v>
      </c>
      <c r="C126" s="25"/>
      <c r="D126" s="74">
        <v>222</v>
      </c>
      <c r="E126" s="70" t="s">
        <v>1</v>
      </c>
      <c r="F126" s="74">
        <v>221</v>
      </c>
      <c r="G126" s="68" t="s">
        <v>0</v>
      </c>
      <c r="H126" s="73">
        <f t="shared" si="16"/>
        <v>100.4524886877828</v>
      </c>
      <c r="I126" s="23"/>
      <c r="J126" s="166"/>
      <c r="K126" s="161"/>
      <c r="L126" s="166"/>
      <c r="M126" s="161"/>
      <c r="N126" s="19"/>
    </row>
    <row r="127" spans="1:14" x14ac:dyDescent="0.25">
      <c r="A127" s="118" t="e">
        <f t="shared" ref="A127:A132" si="17">A126+1</f>
        <v>#REF!</v>
      </c>
      <c r="B127" s="38" t="s">
        <v>193</v>
      </c>
      <c r="C127" s="25"/>
      <c r="D127" s="74">
        <v>1</v>
      </c>
      <c r="E127" s="70" t="s">
        <v>1</v>
      </c>
      <c r="F127" s="74">
        <v>3</v>
      </c>
      <c r="G127" s="68" t="s">
        <v>0</v>
      </c>
      <c r="H127" s="73">
        <f t="shared" si="16"/>
        <v>33.333333333333329</v>
      </c>
      <c r="I127" s="23"/>
      <c r="J127" s="166"/>
      <c r="K127" s="161"/>
      <c r="L127" s="166"/>
      <c r="M127" s="161"/>
      <c r="N127" s="19"/>
    </row>
    <row r="128" spans="1:14" x14ac:dyDescent="0.25">
      <c r="A128" s="123" t="e">
        <f t="shared" si="17"/>
        <v>#REF!</v>
      </c>
      <c r="B128" s="38" t="s">
        <v>107</v>
      </c>
      <c r="C128" s="25"/>
      <c r="D128" s="74">
        <v>4</v>
      </c>
      <c r="E128" s="70" t="s">
        <v>1</v>
      </c>
      <c r="F128" s="74">
        <v>4</v>
      </c>
      <c r="G128" s="68" t="s">
        <v>0</v>
      </c>
      <c r="H128" s="73">
        <f t="shared" si="16"/>
        <v>100</v>
      </c>
      <c r="I128" s="23"/>
      <c r="J128" s="166"/>
      <c r="K128" s="161"/>
      <c r="L128" s="166"/>
      <c r="M128" s="161"/>
      <c r="N128" s="19"/>
    </row>
    <row r="129" spans="1:15" x14ac:dyDescent="0.25">
      <c r="A129" s="123" t="e">
        <f t="shared" si="17"/>
        <v>#REF!</v>
      </c>
      <c r="B129" s="38" t="s">
        <v>192</v>
      </c>
      <c r="C129" s="25"/>
      <c r="D129" s="74">
        <v>5</v>
      </c>
      <c r="E129" s="70" t="s">
        <v>1</v>
      </c>
      <c r="F129" s="74">
        <v>5</v>
      </c>
      <c r="G129" s="68" t="s">
        <v>0</v>
      </c>
      <c r="H129" s="73">
        <f t="shared" si="16"/>
        <v>100</v>
      </c>
      <c r="I129" s="23"/>
      <c r="J129" s="166"/>
      <c r="K129" s="161"/>
      <c r="L129" s="166"/>
      <c r="M129" s="161"/>
      <c r="N129" s="19"/>
    </row>
    <row r="130" spans="1:15" ht="15.75" x14ac:dyDescent="0.25">
      <c r="A130" s="123" t="e">
        <f t="shared" si="17"/>
        <v>#REF!</v>
      </c>
      <c r="B130" s="42" t="s">
        <v>109</v>
      </c>
      <c r="C130" s="25"/>
      <c r="D130" s="69">
        <v>2</v>
      </c>
      <c r="E130" s="70" t="s">
        <v>1</v>
      </c>
      <c r="F130" s="69">
        <v>1</v>
      </c>
      <c r="G130" s="68" t="s">
        <v>0</v>
      </c>
      <c r="H130" s="73">
        <f t="shared" si="16"/>
        <v>200</v>
      </c>
      <c r="I130" s="23"/>
      <c r="J130" s="166"/>
      <c r="K130" s="161"/>
      <c r="L130" s="166"/>
      <c r="M130" s="161"/>
      <c r="N130" s="19"/>
    </row>
    <row r="131" spans="1:15" ht="15.75" x14ac:dyDescent="0.25">
      <c r="A131" s="123" t="e">
        <f t="shared" si="17"/>
        <v>#REF!</v>
      </c>
      <c r="B131" s="42" t="s">
        <v>110</v>
      </c>
      <c r="C131" s="25"/>
      <c r="D131" s="69">
        <v>154</v>
      </c>
      <c r="E131" s="70" t="s">
        <v>1</v>
      </c>
      <c r="F131" s="69">
        <v>150</v>
      </c>
      <c r="G131" s="68" t="s">
        <v>0</v>
      </c>
      <c r="H131" s="73">
        <f t="shared" si="16"/>
        <v>102.66666666666666</v>
      </c>
      <c r="I131" s="23"/>
      <c r="J131" s="166"/>
      <c r="K131" s="161"/>
      <c r="L131" s="166"/>
      <c r="M131" s="161"/>
      <c r="N131" s="19"/>
    </row>
    <row r="132" spans="1:15" ht="15.75" x14ac:dyDescent="0.25">
      <c r="A132" s="123" t="e">
        <f t="shared" si="17"/>
        <v>#REF!</v>
      </c>
      <c r="B132" s="42" t="s">
        <v>108</v>
      </c>
      <c r="C132" s="25"/>
      <c r="D132" s="69">
        <v>2</v>
      </c>
      <c r="E132" s="70" t="s">
        <v>1</v>
      </c>
      <c r="F132" s="69">
        <v>2</v>
      </c>
      <c r="G132" s="68" t="s">
        <v>0</v>
      </c>
      <c r="H132" s="73">
        <f t="shared" si="16"/>
        <v>100</v>
      </c>
      <c r="I132" s="23"/>
      <c r="J132" s="166"/>
      <c r="K132" s="161"/>
      <c r="L132" s="166"/>
      <c r="M132" s="161"/>
      <c r="N132" s="19"/>
    </row>
    <row r="133" spans="1:15" ht="18.75" x14ac:dyDescent="0.25">
      <c r="A133" s="164" t="s">
        <v>54</v>
      </c>
      <c r="B133" s="164"/>
      <c r="C133" s="164"/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</row>
    <row r="134" spans="1:15" ht="30" x14ac:dyDescent="0.25">
      <c r="A134" s="26"/>
      <c r="B134" s="25"/>
      <c r="C134" s="25"/>
      <c r="D134" s="25"/>
      <c r="E134" s="25"/>
      <c r="F134" s="25"/>
      <c r="G134" s="25"/>
      <c r="H134" s="23"/>
      <c r="I134" s="23"/>
      <c r="J134" s="23">
        <v>48144.1</v>
      </c>
      <c r="K134" s="25">
        <v>50935.6</v>
      </c>
      <c r="L134" s="23">
        <f>J134/K134*100</f>
        <v>94.519550177086359</v>
      </c>
      <c r="M134" s="25" t="s">
        <v>300</v>
      </c>
      <c r="N134" s="19"/>
      <c r="O134" s="5"/>
    </row>
    <row r="135" spans="1:15" ht="15.75" x14ac:dyDescent="0.25">
      <c r="A135" s="159" t="s">
        <v>11</v>
      </c>
      <c r="B135" s="159"/>
      <c r="C135" s="159"/>
      <c r="D135" s="159"/>
      <c r="E135" s="159"/>
      <c r="F135" s="159"/>
      <c r="G135" s="159"/>
      <c r="H135" s="159"/>
      <c r="I135" s="159"/>
      <c r="J135" s="159"/>
      <c r="K135" s="159"/>
      <c r="L135" s="159"/>
      <c r="M135" s="159"/>
      <c r="N135" s="19"/>
      <c r="O135" s="5"/>
    </row>
    <row r="136" spans="1:15" x14ac:dyDescent="0.2">
      <c r="A136" s="109">
        <v>125</v>
      </c>
      <c r="B136" s="52" t="s">
        <v>156</v>
      </c>
      <c r="C136" s="25" t="s">
        <v>0</v>
      </c>
      <c r="D136" s="94">
        <v>86.3</v>
      </c>
      <c r="E136" s="95" t="s">
        <v>1</v>
      </c>
      <c r="F136" s="94">
        <v>86.3</v>
      </c>
      <c r="G136" s="25"/>
      <c r="H136" s="23">
        <f>D136/F136*100</f>
        <v>100</v>
      </c>
      <c r="I136" s="23"/>
      <c r="J136" s="166">
        <v>23578.2</v>
      </c>
      <c r="K136" s="161">
        <v>26334.9</v>
      </c>
      <c r="L136" s="166">
        <f>J136/K136*100</f>
        <v>89.532141758654859</v>
      </c>
      <c r="M136" s="161" t="s">
        <v>297</v>
      </c>
      <c r="N136" s="19"/>
      <c r="O136" s="5"/>
    </row>
    <row r="137" spans="1:15" x14ac:dyDescent="0.25">
      <c r="A137" s="26">
        <f>A136+1</f>
        <v>126</v>
      </c>
      <c r="B137" s="52" t="s">
        <v>216</v>
      </c>
      <c r="C137" s="25"/>
      <c r="D137" s="96">
        <v>1</v>
      </c>
      <c r="E137" s="95" t="s">
        <v>1</v>
      </c>
      <c r="F137" s="96">
        <v>1</v>
      </c>
      <c r="G137" s="25"/>
      <c r="H137" s="23">
        <f>D137/F137*100</f>
        <v>100</v>
      </c>
      <c r="I137" s="23"/>
      <c r="J137" s="167"/>
      <c r="K137" s="161"/>
      <c r="L137" s="166"/>
      <c r="M137" s="167"/>
      <c r="N137" s="19"/>
      <c r="O137" s="5"/>
    </row>
    <row r="138" spans="1:15" x14ac:dyDescent="0.25">
      <c r="A138" s="107">
        <f>A137+1</f>
        <v>127</v>
      </c>
      <c r="B138" s="52" t="s">
        <v>217</v>
      </c>
      <c r="C138" s="25" t="s">
        <v>0</v>
      </c>
      <c r="D138" s="53">
        <v>0</v>
      </c>
      <c r="E138" s="25" t="s">
        <v>1</v>
      </c>
      <c r="F138" s="53">
        <v>1</v>
      </c>
      <c r="G138" s="25"/>
      <c r="H138" s="23">
        <f>D138/F138*100</f>
        <v>0</v>
      </c>
      <c r="I138" s="23"/>
      <c r="J138" s="167"/>
      <c r="K138" s="161"/>
      <c r="L138" s="166"/>
      <c r="M138" s="167"/>
      <c r="N138" s="19"/>
      <c r="O138" s="5"/>
    </row>
    <row r="139" spans="1:15" x14ac:dyDescent="0.25">
      <c r="A139" s="107">
        <f>A138+1</f>
        <v>128</v>
      </c>
      <c r="B139" s="52" t="s">
        <v>157</v>
      </c>
      <c r="C139" s="25"/>
      <c r="D139" s="53">
        <v>1</v>
      </c>
      <c r="E139" s="25"/>
      <c r="F139" s="53">
        <v>1</v>
      </c>
      <c r="G139" s="25"/>
      <c r="H139" s="23">
        <f>D139/F139*100</f>
        <v>100</v>
      </c>
      <c r="I139" s="23"/>
      <c r="J139" s="167"/>
      <c r="K139" s="161"/>
      <c r="L139" s="166"/>
      <c r="M139" s="167"/>
      <c r="N139" s="19"/>
      <c r="O139" s="20"/>
    </row>
    <row r="140" spans="1:15" ht="15.75" x14ac:dyDescent="0.25">
      <c r="A140" s="159" t="s">
        <v>12</v>
      </c>
      <c r="B140" s="159"/>
      <c r="C140" s="159"/>
      <c r="D140" s="159"/>
      <c r="E140" s="159"/>
      <c r="F140" s="159"/>
      <c r="G140" s="159"/>
      <c r="H140" s="159"/>
      <c r="I140" s="159"/>
      <c r="J140" s="159"/>
      <c r="K140" s="159"/>
      <c r="L140" s="159"/>
      <c r="M140" s="159"/>
      <c r="N140" s="19"/>
    </row>
    <row r="141" spans="1:15" ht="30" x14ac:dyDescent="0.25">
      <c r="A141" s="26">
        <v>129</v>
      </c>
      <c r="B141" s="39" t="s">
        <v>55</v>
      </c>
      <c r="C141" s="25" t="s">
        <v>0</v>
      </c>
      <c r="D141" s="25">
        <v>68</v>
      </c>
      <c r="E141" s="25"/>
      <c r="F141" s="25">
        <v>63</v>
      </c>
      <c r="G141" s="25"/>
      <c r="H141" s="122">
        <f>D141/F141*100</f>
        <v>107.93650793650794</v>
      </c>
      <c r="I141" s="23"/>
      <c r="J141" s="124">
        <v>8224.4</v>
      </c>
      <c r="K141" s="124">
        <v>8224.4</v>
      </c>
      <c r="L141" s="124">
        <f>J141/K141*100</f>
        <v>100</v>
      </c>
      <c r="M141" s="139" t="s">
        <v>298</v>
      </c>
      <c r="N141" s="19"/>
    </row>
    <row r="142" spans="1:15" ht="15.75" x14ac:dyDescent="0.25">
      <c r="A142" s="159" t="s">
        <v>242</v>
      </c>
      <c r="B142" s="159"/>
      <c r="C142" s="159"/>
      <c r="D142" s="159"/>
      <c r="E142" s="159"/>
      <c r="F142" s="159"/>
      <c r="G142" s="159"/>
      <c r="H142" s="159"/>
      <c r="I142" s="159"/>
      <c r="J142" s="159"/>
      <c r="K142" s="159"/>
      <c r="L142" s="159"/>
      <c r="M142" s="159"/>
      <c r="N142" s="19"/>
    </row>
    <row r="143" spans="1:15" ht="30" x14ac:dyDescent="0.25">
      <c r="A143" s="26">
        <v>130</v>
      </c>
      <c r="B143" s="38" t="s">
        <v>218</v>
      </c>
      <c r="C143" s="25"/>
      <c r="D143" s="54">
        <v>5.7939999999999996</v>
      </c>
      <c r="E143" s="25" t="s">
        <v>1</v>
      </c>
      <c r="F143" s="54">
        <v>5.7939999999999996</v>
      </c>
      <c r="G143" s="25"/>
      <c r="H143" s="23">
        <f>D143/F143*100</f>
        <v>100</v>
      </c>
      <c r="I143" s="23"/>
      <c r="J143" s="44">
        <v>4605.3999999999996</v>
      </c>
      <c r="K143" s="44">
        <v>4605.3999999999996</v>
      </c>
      <c r="L143" s="55">
        <f>J143/K143*100</f>
        <v>100</v>
      </c>
      <c r="M143" s="44" t="s">
        <v>94</v>
      </c>
      <c r="N143" s="19"/>
    </row>
    <row r="144" spans="1:15" ht="15.75" x14ac:dyDescent="0.25">
      <c r="A144" s="159" t="s">
        <v>95</v>
      </c>
      <c r="B144" s="160"/>
      <c r="C144" s="159"/>
      <c r="D144" s="159"/>
      <c r="E144" s="159"/>
      <c r="F144" s="159"/>
      <c r="G144" s="159"/>
      <c r="H144" s="159"/>
      <c r="I144" s="159"/>
      <c r="J144" s="159"/>
      <c r="K144" s="159"/>
      <c r="L144" s="159"/>
      <c r="M144" s="159"/>
      <c r="N144" s="19"/>
    </row>
    <row r="145" spans="1:15" ht="15.75" x14ac:dyDescent="0.25">
      <c r="A145" s="56">
        <v>131</v>
      </c>
      <c r="B145" s="52" t="s">
        <v>56</v>
      </c>
      <c r="C145" s="57"/>
      <c r="D145" s="33">
        <v>6</v>
      </c>
      <c r="E145" s="33"/>
      <c r="F145" s="33">
        <v>6</v>
      </c>
      <c r="G145" s="33"/>
      <c r="H145" s="23">
        <f>D145/F145*100</f>
        <v>100</v>
      </c>
      <c r="I145" s="33"/>
      <c r="J145" s="156">
        <v>7514.6</v>
      </c>
      <c r="K145" s="153">
        <v>7549.4</v>
      </c>
      <c r="L145" s="156">
        <f>J145/K145*100</f>
        <v>99.539036214798543</v>
      </c>
      <c r="M145" s="153" t="s">
        <v>299</v>
      </c>
      <c r="N145" s="19"/>
    </row>
    <row r="146" spans="1:15" ht="15.75" x14ac:dyDescent="0.25">
      <c r="A146" s="108">
        <f>A145+1</f>
        <v>132</v>
      </c>
      <c r="B146" s="52" t="s">
        <v>219</v>
      </c>
      <c r="C146" s="57"/>
      <c r="D146" s="105">
        <v>1</v>
      </c>
      <c r="E146" s="105"/>
      <c r="F146" s="105">
        <v>2</v>
      </c>
      <c r="G146" s="105"/>
      <c r="H146" s="104">
        <f>D146/F146*100</f>
        <v>50</v>
      </c>
      <c r="I146" s="105"/>
      <c r="J146" s="157"/>
      <c r="K146" s="154"/>
      <c r="L146" s="157"/>
      <c r="M146" s="154"/>
      <c r="N146" s="19"/>
    </row>
    <row r="147" spans="1:15" ht="15.75" x14ac:dyDescent="0.25">
      <c r="A147" s="108">
        <f>A146+1</f>
        <v>133</v>
      </c>
      <c r="B147" s="52" t="s">
        <v>57</v>
      </c>
      <c r="C147" s="59" t="s">
        <v>0</v>
      </c>
      <c r="D147" s="25">
        <v>1</v>
      </c>
      <c r="E147" s="25" t="s">
        <v>1</v>
      </c>
      <c r="F147" s="25">
        <v>1</v>
      </c>
      <c r="G147" s="25"/>
      <c r="H147" s="23">
        <f>D147/F147*100</f>
        <v>100</v>
      </c>
      <c r="I147" s="23"/>
      <c r="J147" s="210"/>
      <c r="K147" s="210"/>
      <c r="L147" s="210"/>
      <c r="M147" s="210"/>
      <c r="N147" s="19"/>
    </row>
    <row r="148" spans="1:15" ht="15.75" x14ac:dyDescent="0.25">
      <c r="A148" s="159" t="s">
        <v>96</v>
      </c>
      <c r="B148" s="160"/>
      <c r="C148" s="159"/>
      <c r="D148" s="159"/>
      <c r="E148" s="159"/>
      <c r="F148" s="159"/>
      <c r="G148" s="159"/>
      <c r="H148" s="159"/>
      <c r="I148" s="159"/>
      <c r="J148" s="159"/>
      <c r="K148" s="159"/>
      <c r="L148" s="159"/>
      <c r="M148" s="159"/>
      <c r="N148" s="19"/>
      <c r="O148" s="5"/>
    </row>
    <row r="149" spans="1:15" ht="27" customHeight="1" x14ac:dyDescent="0.25">
      <c r="A149" s="92">
        <v>134</v>
      </c>
      <c r="B149" s="60" t="s">
        <v>97</v>
      </c>
      <c r="C149" s="57"/>
      <c r="D149" s="33">
        <v>13</v>
      </c>
      <c r="E149" s="33"/>
      <c r="F149" s="33">
        <v>13</v>
      </c>
      <c r="G149" s="33"/>
      <c r="H149" s="23">
        <f>D149/F149*100</f>
        <v>100</v>
      </c>
      <c r="I149" s="33"/>
      <c r="J149" s="156">
        <v>4221.5</v>
      </c>
      <c r="K149" s="153">
        <v>4221.5</v>
      </c>
      <c r="L149" s="156">
        <f>J149/K149*100</f>
        <v>100</v>
      </c>
      <c r="M149" s="153" t="s">
        <v>222</v>
      </c>
      <c r="N149" s="19"/>
      <c r="O149" s="21"/>
    </row>
    <row r="150" spans="1:15" x14ac:dyDescent="0.25">
      <c r="A150" s="58">
        <f>A149+1</f>
        <v>135</v>
      </c>
      <c r="B150" s="60" t="s">
        <v>98</v>
      </c>
      <c r="C150" s="59" t="s">
        <v>0</v>
      </c>
      <c r="D150" s="25">
        <v>40</v>
      </c>
      <c r="E150" s="25" t="s">
        <v>1</v>
      </c>
      <c r="F150" s="25">
        <v>40</v>
      </c>
      <c r="G150" s="25"/>
      <c r="H150" s="23">
        <f>D150/F150*100</f>
        <v>100</v>
      </c>
      <c r="I150" s="23"/>
      <c r="J150" s="157"/>
      <c r="K150" s="154"/>
      <c r="L150" s="157"/>
      <c r="M150" s="154"/>
      <c r="N150" s="19"/>
      <c r="O150" s="5"/>
    </row>
    <row r="151" spans="1:15" x14ac:dyDescent="0.25">
      <c r="A151" s="58">
        <f>A150+1</f>
        <v>136</v>
      </c>
      <c r="B151" s="111" t="s">
        <v>220</v>
      </c>
      <c r="C151" s="59"/>
      <c r="D151" s="103">
        <v>641</v>
      </c>
      <c r="E151" s="103"/>
      <c r="F151" s="103">
        <v>490</v>
      </c>
      <c r="G151" s="103"/>
      <c r="H151" s="104">
        <f>D151/F151*100</f>
        <v>130.81632653061223</v>
      </c>
      <c r="I151" s="104"/>
      <c r="J151" s="157"/>
      <c r="K151" s="154"/>
      <c r="L151" s="157"/>
      <c r="M151" s="154"/>
      <c r="N151" s="19"/>
      <c r="O151" s="106"/>
    </row>
    <row r="152" spans="1:15" x14ac:dyDescent="0.25">
      <c r="A152" s="58">
        <f>A151+1</f>
        <v>137</v>
      </c>
      <c r="B152" s="111" t="s">
        <v>221</v>
      </c>
      <c r="C152" s="59"/>
      <c r="D152" s="103">
        <v>5</v>
      </c>
      <c r="E152" s="103"/>
      <c r="F152" s="103">
        <v>5</v>
      </c>
      <c r="G152" s="103"/>
      <c r="H152" s="104">
        <f>D152/F152*100</f>
        <v>100</v>
      </c>
      <c r="I152" s="104"/>
      <c r="J152" s="158"/>
      <c r="K152" s="155"/>
      <c r="L152" s="158"/>
      <c r="M152" s="155"/>
      <c r="N152" s="19"/>
      <c r="O152" s="106"/>
    </row>
    <row r="153" spans="1:15" ht="18.75" x14ac:dyDescent="0.25">
      <c r="A153" s="164" t="s">
        <v>75</v>
      </c>
      <c r="B153" s="182"/>
      <c r="C153" s="164"/>
      <c r="D153" s="164"/>
      <c r="E153" s="164"/>
      <c r="F153" s="164"/>
      <c r="G153" s="164"/>
      <c r="H153" s="164"/>
      <c r="I153" s="164"/>
      <c r="J153" s="164"/>
      <c r="K153" s="164"/>
      <c r="L153" s="164"/>
      <c r="M153" s="164"/>
    </row>
    <row r="154" spans="1:15" ht="30" x14ac:dyDescent="0.25">
      <c r="A154" s="25"/>
      <c r="B154" s="25"/>
      <c r="C154" s="25"/>
      <c r="D154" s="25"/>
      <c r="E154" s="25"/>
      <c r="F154" s="25"/>
      <c r="G154" s="25"/>
      <c r="H154" s="25"/>
      <c r="I154" s="25"/>
      <c r="J154" s="23">
        <v>45517.1</v>
      </c>
      <c r="K154" s="25">
        <v>46958.3</v>
      </c>
      <c r="L154" s="23">
        <f>J154/K154*100</f>
        <v>96.930894005958464</v>
      </c>
      <c r="M154" s="25" t="s">
        <v>228</v>
      </c>
      <c r="N154" s="19"/>
    </row>
    <row r="155" spans="1:15" ht="15.75" x14ac:dyDescent="0.25">
      <c r="A155" s="159" t="s">
        <v>9</v>
      </c>
      <c r="B155" s="159"/>
      <c r="C155" s="159"/>
      <c r="D155" s="159"/>
      <c r="E155" s="159"/>
      <c r="F155" s="159"/>
      <c r="G155" s="159"/>
      <c r="H155" s="159"/>
      <c r="I155" s="159"/>
      <c r="J155" s="159"/>
      <c r="K155" s="159"/>
      <c r="L155" s="159"/>
      <c r="M155" s="159"/>
      <c r="N155" s="19"/>
    </row>
    <row r="156" spans="1:15" ht="30" customHeight="1" x14ac:dyDescent="0.25">
      <c r="A156" s="65">
        <v>138</v>
      </c>
      <c r="B156" s="93" t="s">
        <v>73</v>
      </c>
      <c r="C156" s="65"/>
      <c r="D156" s="65">
        <v>1</v>
      </c>
      <c r="E156" s="65"/>
      <c r="F156" s="65">
        <v>1</v>
      </c>
      <c r="G156" s="65"/>
      <c r="H156" s="64">
        <f t="shared" ref="H156:H162" si="18">D156/F156*100</f>
        <v>100</v>
      </c>
      <c r="I156" s="65"/>
      <c r="J156" s="156">
        <v>26615.7</v>
      </c>
      <c r="K156" s="153">
        <v>28056.9</v>
      </c>
      <c r="L156" s="156">
        <f>J156/K156*100</f>
        <v>94.863295659891151</v>
      </c>
      <c r="M156" s="153" t="s">
        <v>301</v>
      </c>
      <c r="N156" s="19"/>
    </row>
    <row r="157" spans="1:15" ht="45" x14ac:dyDescent="0.25">
      <c r="A157" s="103">
        <f>A156+1</f>
        <v>139</v>
      </c>
      <c r="B157" s="110" t="s">
        <v>158</v>
      </c>
      <c r="C157" s="103"/>
      <c r="D157" s="103">
        <v>1</v>
      </c>
      <c r="E157" s="103"/>
      <c r="F157" s="103">
        <v>2</v>
      </c>
      <c r="G157" s="103"/>
      <c r="H157" s="104">
        <f>D157/F157*100</f>
        <v>50</v>
      </c>
      <c r="I157" s="103"/>
      <c r="J157" s="158"/>
      <c r="K157" s="155"/>
      <c r="L157" s="158"/>
      <c r="M157" s="155"/>
      <c r="N157" s="19"/>
    </row>
    <row r="158" spans="1:15" ht="15.75" x14ac:dyDescent="0.25">
      <c r="A158" s="159" t="s">
        <v>10</v>
      </c>
      <c r="B158" s="160"/>
      <c r="C158" s="159"/>
      <c r="D158" s="159"/>
      <c r="E158" s="159"/>
      <c r="F158" s="159"/>
      <c r="G158" s="159"/>
      <c r="H158" s="159"/>
      <c r="I158" s="159"/>
      <c r="J158" s="159"/>
      <c r="K158" s="159"/>
      <c r="L158" s="159"/>
      <c r="M158" s="159"/>
      <c r="N158" s="19"/>
    </row>
    <row r="159" spans="1:15" ht="30" x14ac:dyDescent="0.25">
      <c r="A159" s="58">
        <v>140</v>
      </c>
      <c r="B159" s="93" t="s">
        <v>99</v>
      </c>
      <c r="C159" s="59" t="s">
        <v>0</v>
      </c>
      <c r="D159" s="70">
        <v>27.3</v>
      </c>
      <c r="E159" s="70" t="s">
        <v>1</v>
      </c>
      <c r="F159" s="70">
        <v>27.3</v>
      </c>
      <c r="G159" s="65"/>
      <c r="H159" s="64">
        <f t="shared" si="18"/>
        <v>100</v>
      </c>
      <c r="I159" s="64"/>
      <c r="J159" s="166">
        <v>17775.5</v>
      </c>
      <c r="K159" s="161">
        <v>17775</v>
      </c>
      <c r="L159" s="166">
        <f>J159/K159*100</f>
        <v>100.0028129395218</v>
      </c>
      <c r="M159" s="161" t="s">
        <v>20</v>
      </c>
      <c r="N159" s="19"/>
    </row>
    <row r="160" spans="1:15" ht="30" x14ac:dyDescent="0.25">
      <c r="A160" s="58">
        <f>A159+1</f>
        <v>141</v>
      </c>
      <c r="B160" s="93" t="s">
        <v>71</v>
      </c>
      <c r="C160" s="59" t="s">
        <v>0</v>
      </c>
      <c r="D160" s="70">
        <v>1.38</v>
      </c>
      <c r="E160" s="70" t="s">
        <v>1</v>
      </c>
      <c r="F160" s="70">
        <v>1.38</v>
      </c>
      <c r="G160" s="65"/>
      <c r="H160" s="64">
        <f>D160/F160*100</f>
        <v>100</v>
      </c>
      <c r="I160" s="64"/>
      <c r="J160" s="166"/>
      <c r="K160" s="161"/>
      <c r="L160" s="166"/>
      <c r="M160" s="161"/>
      <c r="N160" s="19"/>
    </row>
    <row r="161" spans="1:22" ht="15.75" x14ac:dyDescent="0.25">
      <c r="A161" s="159" t="s">
        <v>72</v>
      </c>
      <c r="B161" s="159"/>
      <c r="C161" s="159"/>
      <c r="D161" s="159"/>
      <c r="E161" s="159"/>
      <c r="F161" s="159"/>
      <c r="G161" s="159"/>
      <c r="H161" s="159"/>
      <c r="I161" s="159"/>
      <c r="J161" s="159"/>
      <c r="K161" s="159"/>
      <c r="L161" s="159"/>
      <c r="M161" s="159"/>
      <c r="N161" s="19"/>
    </row>
    <row r="162" spans="1:22" x14ac:dyDescent="0.25">
      <c r="A162" s="67">
        <f>A160+1</f>
        <v>142</v>
      </c>
      <c r="B162" s="93" t="s">
        <v>74</v>
      </c>
      <c r="C162" s="65" t="s">
        <v>0</v>
      </c>
      <c r="D162" s="70">
        <v>97</v>
      </c>
      <c r="E162" s="70" t="s">
        <v>1</v>
      </c>
      <c r="F162" s="70">
        <v>40</v>
      </c>
      <c r="G162" s="65"/>
      <c r="H162" s="64">
        <f t="shared" si="18"/>
        <v>242.49999999999997</v>
      </c>
      <c r="I162" s="64"/>
      <c r="J162" s="161">
        <v>1058.3</v>
      </c>
      <c r="K162" s="161">
        <v>1085.3</v>
      </c>
      <c r="L162" s="161">
        <f>J162/K162*100</f>
        <v>97.512208605915419</v>
      </c>
      <c r="M162" s="161" t="s">
        <v>27</v>
      </c>
      <c r="N162" s="19"/>
    </row>
    <row r="163" spans="1:22" x14ac:dyDescent="0.25">
      <c r="A163" s="107">
        <f>A162+1</f>
        <v>143</v>
      </c>
      <c r="B163" s="93" t="s">
        <v>215</v>
      </c>
      <c r="C163" s="103"/>
      <c r="D163" s="70">
        <v>0</v>
      </c>
      <c r="E163" s="70"/>
      <c r="F163" s="70">
        <v>0</v>
      </c>
      <c r="G163" s="103"/>
      <c r="H163" s="104">
        <v>0</v>
      </c>
      <c r="I163" s="104"/>
      <c r="J163" s="161"/>
      <c r="K163" s="161"/>
      <c r="L163" s="161"/>
      <c r="M163" s="161"/>
      <c r="N163" s="19"/>
    </row>
    <row r="164" spans="1:22" x14ac:dyDescent="0.25">
      <c r="A164" s="107">
        <f>A163+1</f>
        <v>144</v>
      </c>
      <c r="B164" s="93" t="s">
        <v>214</v>
      </c>
      <c r="C164" s="65" t="s">
        <v>0</v>
      </c>
      <c r="D164" s="82">
        <v>12.2</v>
      </c>
      <c r="E164" s="82" t="s">
        <v>1</v>
      </c>
      <c r="F164" s="82">
        <v>5</v>
      </c>
      <c r="G164" s="65"/>
      <c r="H164" s="64">
        <f>D164/F164*100</f>
        <v>244</v>
      </c>
      <c r="I164" s="64"/>
      <c r="J164" s="161"/>
      <c r="K164" s="161"/>
      <c r="L164" s="161"/>
      <c r="M164" s="161"/>
      <c r="N164" s="19"/>
    </row>
    <row r="165" spans="1:22" ht="18.75" x14ac:dyDescent="0.25">
      <c r="A165" s="162" t="s">
        <v>287</v>
      </c>
      <c r="B165" s="162"/>
      <c r="C165" s="162"/>
      <c r="D165" s="162"/>
      <c r="E165" s="162"/>
      <c r="F165" s="162"/>
      <c r="G165" s="162"/>
      <c r="H165" s="162"/>
      <c r="I165" s="162"/>
      <c r="J165" s="162"/>
      <c r="K165" s="162"/>
      <c r="L165" s="162"/>
      <c r="M165" s="162"/>
      <c r="N165" s="19"/>
    </row>
    <row r="166" spans="1:22" s="6" customFormat="1" ht="30" x14ac:dyDescent="0.25">
      <c r="A166" s="26"/>
      <c r="B166" s="25"/>
      <c r="C166" s="25" t="s">
        <v>0</v>
      </c>
      <c r="D166" s="25"/>
      <c r="E166" s="25" t="s">
        <v>1</v>
      </c>
      <c r="F166" s="25"/>
      <c r="G166" s="25"/>
      <c r="H166" s="23"/>
      <c r="I166" s="23"/>
      <c r="J166" s="23">
        <v>128103.1</v>
      </c>
      <c r="K166" s="25">
        <v>129627.2</v>
      </c>
      <c r="L166" s="23">
        <f>J166/K166*100</f>
        <v>98.824243677252937</v>
      </c>
      <c r="M166" s="25" t="s">
        <v>289</v>
      </c>
      <c r="N166" s="35"/>
      <c r="O166" s="5"/>
      <c r="P166" s="5"/>
      <c r="Q166" s="5"/>
      <c r="R166" s="5"/>
      <c r="S166" s="5"/>
      <c r="T166" s="5"/>
      <c r="U166" s="5"/>
      <c r="V166" s="5"/>
    </row>
    <row r="167" spans="1:22" s="6" customFormat="1" ht="15.75" x14ac:dyDescent="0.25">
      <c r="A167" s="159" t="s">
        <v>5</v>
      </c>
      <c r="B167" s="159"/>
      <c r="C167" s="159"/>
      <c r="D167" s="159"/>
      <c r="E167" s="159"/>
      <c r="F167" s="159"/>
      <c r="G167" s="159"/>
      <c r="H167" s="159"/>
      <c r="I167" s="159"/>
      <c r="J167" s="159"/>
      <c r="K167" s="159"/>
      <c r="L167" s="159"/>
      <c r="M167" s="159"/>
      <c r="N167" s="35"/>
      <c r="O167" s="5"/>
      <c r="P167" s="5"/>
      <c r="Q167" s="5"/>
      <c r="R167" s="5"/>
      <c r="S167" s="5"/>
      <c r="T167" s="5"/>
      <c r="U167" s="5"/>
      <c r="V167" s="5"/>
    </row>
    <row r="168" spans="1:22" s="6" customFormat="1" x14ac:dyDescent="0.25">
      <c r="A168" s="143">
        <v>145</v>
      </c>
      <c r="B168" s="144" t="s">
        <v>223</v>
      </c>
      <c r="C168" s="80" t="s">
        <v>0</v>
      </c>
      <c r="D168" s="80">
        <v>2</v>
      </c>
      <c r="E168" s="80" t="s">
        <v>1</v>
      </c>
      <c r="F168" s="80">
        <v>2</v>
      </c>
      <c r="G168" s="80" t="s">
        <v>0</v>
      </c>
      <c r="H168" s="81">
        <f>D168/F168*100</f>
        <v>100</v>
      </c>
      <c r="I168" s="81"/>
      <c r="J168" s="175">
        <v>127917.1</v>
      </c>
      <c r="K168" s="175">
        <v>127960.7</v>
      </c>
      <c r="L168" s="175">
        <f>J168/K168*100</f>
        <v>99.965927038536066</v>
      </c>
      <c r="M168" s="175" t="s">
        <v>91</v>
      </c>
      <c r="N168" s="35"/>
      <c r="O168" s="5"/>
      <c r="P168" s="5"/>
      <c r="Q168" s="5"/>
      <c r="R168" s="5"/>
      <c r="S168" s="5"/>
      <c r="T168" s="5"/>
      <c r="U168" s="5"/>
      <c r="V168" s="5"/>
    </row>
    <row r="169" spans="1:22" s="6" customFormat="1" ht="60" x14ac:dyDescent="0.25">
      <c r="A169" s="143">
        <f>A168+1</f>
        <v>146</v>
      </c>
      <c r="B169" s="144" t="s">
        <v>111</v>
      </c>
      <c r="C169" s="80" t="s">
        <v>0</v>
      </c>
      <c r="D169" s="80">
        <v>5</v>
      </c>
      <c r="E169" s="80" t="s">
        <v>1</v>
      </c>
      <c r="F169" s="80">
        <v>5</v>
      </c>
      <c r="G169" s="80" t="s">
        <v>0</v>
      </c>
      <c r="H169" s="81">
        <f>D169/F169*100</f>
        <v>100</v>
      </c>
      <c r="I169" s="81"/>
      <c r="J169" s="175"/>
      <c r="K169" s="175"/>
      <c r="L169" s="175"/>
      <c r="M169" s="175"/>
      <c r="N169" s="35"/>
      <c r="O169" s="5"/>
      <c r="P169" s="5"/>
      <c r="Q169" s="5"/>
      <c r="R169" s="5"/>
      <c r="S169" s="5"/>
      <c r="T169" s="5"/>
      <c r="U169" s="5"/>
      <c r="V169" s="5"/>
    </row>
    <row r="170" spans="1:22" s="6" customFormat="1" ht="30" x14ac:dyDescent="0.25">
      <c r="A170" s="143">
        <f>A169+1</f>
        <v>147</v>
      </c>
      <c r="B170" s="144" t="s">
        <v>112</v>
      </c>
      <c r="C170" s="80" t="s">
        <v>0</v>
      </c>
      <c r="D170" s="80">
        <v>1</v>
      </c>
      <c r="E170" s="80" t="s">
        <v>1</v>
      </c>
      <c r="F170" s="80">
        <v>1</v>
      </c>
      <c r="G170" s="80" t="s">
        <v>0</v>
      </c>
      <c r="H170" s="81">
        <f>D170/F170*100</f>
        <v>100</v>
      </c>
      <c r="I170" s="81"/>
      <c r="J170" s="175"/>
      <c r="K170" s="175"/>
      <c r="L170" s="175"/>
      <c r="M170" s="175"/>
      <c r="N170" s="35"/>
      <c r="O170" s="24"/>
      <c r="P170" s="24"/>
      <c r="Q170" s="24"/>
      <c r="R170" s="24"/>
      <c r="S170" s="24"/>
      <c r="T170" s="24"/>
      <c r="U170" s="24"/>
      <c r="V170" s="24"/>
    </row>
    <row r="171" spans="1:22" s="6" customFormat="1" x14ac:dyDescent="0.25">
      <c r="A171" s="143">
        <f>A170+1</f>
        <v>148</v>
      </c>
      <c r="B171" s="83" t="s">
        <v>113</v>
      </c>
      <c r="C171" s="80"/>
      <c r="D171" s="80">
        <v>5</v>
      </c>
      <c r="E171" s="80" t="s">
        <v>1</v>
      </c>
      <c r="F171" s="80">
        <v>5</v>
      </c>
      <c r="G171" s="80"/>
      <c r="H171" s="81">
        <f>D171/F171*100</f>
        <v>100</v>
      </c>
      <c r="I171" s="81"/>
      <c r="J171" s="175"/>
      <c r="K171" s="175"/>
      <c r="L171" s="175"/>
      <c r="M171" s="175"/>
      <c r="N171" s="35"/>
      <c r="O171" s="24"/>
      <c r="P171" s="24"/>
      <c r="Q171" s="24"/>
      <c r="R171" s="24"/>
      <c r="S171" s="24"/>
      <c r="T171" s="24"/>
      <c r="U171" s="24"/>
      <c r="V171" s="24"/>
    </row>
    <row r="172" spans="1:22" s="6" customFormat="1" ht="30" x14ac:dyDescent="0.25">
      <c r="A172" s="143" t="e">
        <f>#REF!+1</f>
        <v>#REF!</v>
      </c>
      <c r="B172" s="83" t="s">
        <v>114</v>
      </c>
      <c r="C172" s="80"/>
      <c r="D172" s="80">
        <v>2</v>
      </c>
      <c r="E172" s="80" t="s">
        <v>1</v>
      </c>
      <c r="F172" s="80">
        <v>2</v>
      </c>
      <c r="G172" s="80"/>
      <c r="H172" s="81">
        <v>100</v>
      </c>
      <c r="I172" s="81"/>
      <c r="J172" s="175"/>
      <c r="K172" s="175"/>
      <c r="L172" s="175"/>
      <c r="M172" s="175"/>
      <c r="N172" s="35"/>
      <c r="O172" s="66"/>
      <c r="P172" s="66"/>
      <c r="Q172" s="66"/>
      <c r="R172" s="66"/>
      <c r="S172" s="66"/>
      <c r="T172" s="66"/>
      <c r="U172" s="66"/>
      <c r="V172" s="66"/>
    </row>
    <row r="173" spans="1:22" s="6" customFormat="1" ht="15.75" x14ac:dyDescent="0.25">
      <c r="A173" s="187" t="s">
        <v>6</v>
      </c>
      <c r="B173" s="187"/>
      <c r="C173" s="187"/>
      <c r="D173" s="187"/>
      <c r="E173" s="187"/>
      <c r="F173" s="187"/>
      <c r="G173" s="187"/>
      <c r="H173" s="187"/>
      <c r="I173" s="187"/>
      <c r="J173" s="187"/>
      <c r="K173" s="187"/>
      <c r="L173" s="187"/>
      <c r="M173" s="187"/>
      <c r="N173" s="35"/>
      <c r="O173" s="5"/>
      <c r="P173" s="5"/>
      <c r="Q173" s="5"/>
      <c r="R173" s="5"/>
      <c r="S173" s="5"/>
      <c r="T173" s="5"/>
      <c r="U173" s="5"/>
      <c r="V173" s="5"/>
    </row>
    <row r="174" spans="1:22" s="6" customFormat="1" ht="30" x14ac:dyDescent="0.25">
      <c r="A174" s="143">
        <v>151</v>
      </c>
      <c r="B174" s="144" t="s">
        <v>115</v>
      </c>
      <c r="C174" s="81" t="s">
        <v>0</v>
      </c>
      <c r="D174" s="80">
        <v>8.6999999999999993</v>
      </c>
      <c r="E174" s="80" t="s">
        <v>1</v>
      </c>
      <c r="F174" s="80">
        <v>8.6999999999999993</v>
      </c>
      <c r="G174" s="80" t="s">
        <v>0</v>
      </c>
      <c r="H174" s="81">
        <f>D174/F174*100</f>
        <v>100</v>
      </c>
      <c r="I174" s="81"/>
      <c r="J174" s="175">
        <v>28</v>
      </c>
      <c r="K174" s="175">
        <v>65.5</v>
      </c>
      <c r="L174" s="175">
        <f>J174/K174*100</f>
        <v>42.748091603053432</v>
      </c>
      <c r="M174" s="175" t="s">
        <v>91</v>
      </c>
      <c r="N174" s="35"/>
      <c r="O174" s="5"/>
      <c r="P174" s="5"/>
      <c r="Q174" s="5"/>
      <c r="R174" s="5"/>
      <c r="S174" s="5"/>
      <c r="T174" s="5"/>
      <c r="U174" s="5"/>
      <c r="V174" s="5"/>
    </row>
    <row r="175" spans="1:22" s="6" customFormat="1" ht="30" x14ac:dyDescent="0.25">
      <c r="A175" s="143">
        <v>152</v>
      </c>
      <c r="B175" s="144" t="s">
        <v>116</v>
      </c>
      <c r="C175" s="81" t="s">
        <v>0</v>
      </c>
      <c r="D175" s="80">
        <v>24</v>
      </c>
      <c r="E175" s="80" t="s">
        <v>1</v>
      </c>
      <c r="F175" s="80">
        <v>24</v>
      </c>
      <c r="G175" s="80" t="s">
        <v>0</v>
      </c>
      <c r="H175" s="81">
        <f>D175/F175*100</f>
        <v>100</v>
      </c>
      <c r="I175" s="81"/>
      <c r="J175" s="183"/>
      <c r="K175" s="175"/>
      <c r="L175" s="175"/>
      <c r="M175" s="175"/>
      <c r="N175" s="35"/>
      <c r="O175" s="5"/>
      <c r="P175" s="5"/>
      <c r="Q175" s="5"/>
      <c r="R175" s="5"/>
      <c r="S175" s="5"/>
      <c r="T175" s="5"/>
      <c r="U175" s="5"/>
      <c r="V175" s="5"/>
    </row>
    <row r="176" spans="1:22" s="6" customFormat="1" ht="15.75" x14ac:dyDescent="0.25">
      <c r="A176" s="174" t="s">
        <v>7</v>
      </c>
      <c r="B176" s="174"/>
      <c r="C176" s="174"/>
      <c r="D176" s="174"/>
      <c r="E176" s="174"/>
      <c r="F176" s="174"/>
      <c r="G176" s="174"/>
      <c r="H176" s="174"/>
      <c r="I176" s="174"/>
      <c r="J176" s="174"/>
      <c r="K176" s="174"/>
      <c r="L176" s="174"/>
      <c r="M176" s="174"/>
      <c r="N176" s="35"/>
      <c r="O176" s="5"/>
      <c r="P176" s="5"/>
      <c r="Q176" s="5"/>
      <c r="R176" s="5"/>
      <c r="S176" s="5"/>
      <c r="T176" s="5"/>
      <c r="U176" s="5"/>
      <c r="V176" s="5"/>
    </row>
    <row r="177" spans="1:22" s="6" customFormat="1" ht="30" x14ac:dyDescent="0.25">
      <c r="A177" s="109">
        <v>153</v>
      </c>
      <c r="B177" s="80" t="s">
        <v>117</v>
      </c>
      <c r="C177" s="80" t="s">
        <v>0</v>
      </c>
      <c r="D177" s="80">
        <v>136</v>
      </c>
      <c r="E177" s="80" t="s">
        <v>1</v>
      </c>
      <c r="F177" s="80">
        <v>125</v>
      </c>
      <c r="G177" s="80" t="s">
        <v>0</v>
      </c>
      <c r="H177" s="81">
        <f>D177/F177*100</f>
        <v>108.80000000000001</v>
      </c>
      <c r="I177" s="81"/>
      <c r="J177" s="175">
        <v>108</v>
      </c>
      <c r="K177" s="176">
        <v>108</v>
      </c>
      <c r="L177" s="175">
        <f>J177/K177*100</f>
        <v>100</v>
      </c>
      <c r="M177" s="176" t="s">
        <v>288</v>
      </c>
      <c r="N177" s="35"/>
      <c r="O177" s="5"/>
      <c r="P177" s="5"/>
      <c r="Q177" s="5"/>
      <c r="R177" s="5"/>
      <c r="S177" s="5"/>
      <c r="T177" s="5"/>
      <c r="U177" s="5"/>
      <c r="V177" s="5"/>
    </row>
    <row r="178" spans="1:22" s="6" customFormat="1" ht="31.5" x14ac:dyDescent="0.25">
      <c r="A178" s="109">
        <v>154</v>
      </c>
      <c r="B178" s="145" t="s">
        <v>118</v>
      </c>
      <c r="C178" s="80"/>
      <c r="D178" s="80">
        <v>2</v>
      </c>
      <c r="E178" s="80" t="s">
        <v>1</v>
      </c>
      <c r="F178" s="80">
        <v>5</v>
      </c>
      <c r="G178" s="80" t="s">
        <v>0</v>
      </c>
      <c r="H178" s="81">
        <f>D178/F178*100</f>
        <v>40</v>
      </c>
      <c r="I178" s="81"/>
      <c r="J178" s="175"/>
      <c r="K178" s="176"/>
      <c r="L178" s="175"/>
      <c r="M178" s="176"/>
      <c r="N178" s="35"/>
      <c r="O178" s="12"/>
      <c r="P178" s="12"/>
      <c r="Q178" s="12"/>
      <c r="R178" s="12"/>
      <c r="S178" s="12"/>
      <c r="T178" s="12"/>
      <c r="U178" s="12"/>
      <c r="V178" s="12"/>
    </row>
    <row r="179" spans="1:22" s="6" customFormat="1" ht="15.75" x14ac:dyDescent="0.25">
      <c r="A179" s="174" t="s">
        <v>8</v>
      </c>
      <c r="B179" s="174"/>
      <c r="C179" s="174"/>
      <c r="D179" s="174"/>
      <c r="E179" s="174"/>
      <c r="F179" s="174"/>
      <c r="G179" s="174"/>
      <c r="H179" s="174"/>
      <c r="I179" s="174"/>
      <c r="J179" s="174"/>
      <c r="K179" s="174"/>
      <c r="L179" s="174"/>
      <c r="M179" s="174"/>
      <c r="N179" s="35"/>
      <c r="O179" s="5"/>
      <c r="P179" s="5"/>
      <c r="Q179" s="5"/>
      <c r="R179" s="5"/>
      <c r="S179" s="5"/>
      <c r="T179" s="5"/>
      <c r="U179" s="5"/>
      <c r="V179" s="5"/>
    </row>
    <row r="180" spans="1:22" s="6" customFormat="1" ht="47.25" x14ac:dyDescent="0.25">
      <c r="A180" s="109">
        <v>155</v>
      </c>
      <c r="B180" s="145" t="s">
        <v>80</v>
      </c>
      <c r="C180" s="80" t="s">
        <v>0</v>
      </c>
      <c r="D180" s="80">
        <v>40</v>
      </c>
      <c r="E180" s="80" t="s">
        <v>1</v>
      </c>
      <c r="F180" s="80">
        <v>40</v>
      </c>
      <c r="G180" s="80" t="s">
        <v>0</v>
      </c>
      <c r="H180" s="81">
        <f>D180/F180*100</f>
        <v>100</v>
      </c>
      <c r="I180" s="81"/>
      <c r="J180" s="175">
        <v>1443</v>
      </c>
      <c r="K180" s="176">
        <v>1443</v>
      </c>
      <c r="L180" s="175">
        <f>J180/K180*100</f>
        <v>100</v>
      </c>
      <c r="M180" s="176" t="s">
        <v>20</v>
      </c>
      <c r="N180" s="35"/>
      <c r="O180" s="5"/>
      <c r="P180" s="5"/>
      <c r="Q180" s="5"/>
      <c r="R180" s="5"/>
      <c r="S180" s="5"/>
      <c r="T180" s="5"/>
      <c r="U180" s="5"/>
      <c r="V180" s="5"/>
    </row>
    <row r="181" spans="1:22" s="6" customFormat="1" ht="31.5" x14ac:dyDescent="0.25">
      <c r="A181" s="109">
        <v>156</v>
      </c>
      <c r="B181" s="145" t="s">
        <v>79</v>
      </c>
      <c r="C181" s="80"/>
      <c r="D181" s="80">
        <v>20.5</v>
      </c>
      <c r="E181" s="80" t="s">
        <v>1</v>
      </c>
      <c r="F181" s="80">
        <v>20.5</v>
      </c>
      <c r="G181" s="80" t="s">
        <v>0</v>
      </c>
      <c r="H181" s="81">
        <f>D181/F181*100</f>
        <v>100</v>
      </c>
      <c r="I181" s="81"/>
      <c r="J181" s="175"/>
      <c r="K181" s="176"/>
      <c r="L181" s="175"/>
      <c r="M181" s="176"/>
      <c r="N181" s="35"/>
      <c r="O181" s="5"/>
      <c r="P181" s="5"/>
      <c r="Q181" s="5"/>
      <c r="R181" s="5"/>
      <c r="S181" s="5"/>
      <c r="T181" s="5"/>
      <c r="U181" s="5"/>
      <c r="V181" s="5"/>
    </row>
    <row r="182" spans="1:22" s="6" customFormat="1" ht="15.75" customHeight="1" x14ac:dyDescent="0.25">
      <c r="A182" s="201" t="s">
        <v>224</v>
      </c>
      <c r="B182" s="202"/>
      <c r="C182" s="202"/>
      <c r="D182" s="202"/>
      <c r="E182" s="202"/>
      <c r="F182" s="202"/>
      <c r="G182" s="202"/>
      <c r="H182" s="202"/>
      <c r="I182" s="202"/>
      <c r="J182" s="202"/>
      <c r="K182" s="202"/>
      <c r="L182" s="202"/>
      <c r="M182" s="203"/>
      <c r="N182" s="35"/>
      <c r="O182" s="106"/>
      <c r="P182" s="106"/>
      <c r="Q182" s="106"/>
      <c r="R182" s="106"/>
      <c r="S182" s="106"/>
      <c r="T182" s="106"/>
      <c r="U182" s="106"/>
      <c r="V182" s="106"/>
    </row>
    <row r="183" spans="1:22" s="6" customFormat="1" ht="15.75" customHeight="1" x14ac:dyDescent="0.25">
      <c r="A183" s="109">
        <v>157</v>
      </c>
      <c r="B183" s="146" t="s">
        <v>225</v>
      </c>
      <c r="C183" s="109"/>
      <c r="D183" s="109">
        <v>10</v>
      </c>
      <c r="E183" s="109"/>
      <c r="F183" s="109">
        <v>10</v>
      </c>
      <c r="G183" s="109"/>
      <c r="H183" s="109">
        <f>D183/F183*100</f>
        <v>100</v>
      </c>
      <c r="I183" s="109"/>
      <c r="J183" s="177">
        <v>50</v>
      </c>
      <c r="K183" s="177">
        <v>50</v>
      </c>
      <c r="L183" s="177">
        <f>J183/K183*100</f>
        <v>100</v>
      </c>
      <c r="M183" s="176" t="s">
        <v>20</v>
      </c>
      <c r="N183" s="35"/>
      <c r="O183" s="106"/>
      <c r="P183" s="106"/>
      <c r="Q183" s="106"/>
      <c r="R183" s="106"/>
      <c r="S183" s="106"/>
      <c r="T183" s="106"/>
      <c r="U183" s="106"/>
      <c r="V183" s="106"/>
    </row>
    <row r="184" spans="1:22" s="6" customFormat="1" ht="15.75" customHeight="1" x14ac:dyDescent="0.25">
      <c r="A184" s="109">
        <v>158</v>
      </c>
      <c r="B184" s="109" t="s">
        <v>226</v>
      </c>
      <c r="C184" s="109"/>
      <c r="D184" s="109">
        <v>50</v>
      </c>
      <c r="E184" s="109"/>
      <c r="F184" s="109">
        <v>50</v>
      </c>
      <c r="G184" s="109"/>
      <c r="H184" s="109">
        <f>D184/F184*100</f>
        <v>100</v>
      </c>
      <c r="I184" s="109"/>
      <c r="J184" s="178"/>
      <c r="K184" s="178"/>
      <c r="L184" s="178"/>
      <c r="M184" s="176"/>
      <c r="N184" s="35"/>
      <c r="O184" s="106"/>
      <c r="P184" s="106"/>
      <c r="Q184" s="106"/>
      <c r="R184" s="106"/>
      <c r="S184" s="106"/>
      <c r="T184" s="106"/>
      <c r="U184" s="106"/>
      <c r="V184" s="106"/>
    </row>
    <row r="185" spans="1:22" x14ac:dyDescent="0.25">
      <c r="A185" s="162" t="s">
        <v>70</v>
      </c>
      <c r="B185" s="161"/>
      <c r="C185" s="161"/>
      <c r="D185" s="161"/>
      <c r="E185" s="161"/>
      <c r="F185" s="161"/>
      <c r="G185" s="161"/>
      <c r="H185" s="161"/>
      <c r="I185" s="161"/>
      <c r="J185" s="161"/>
      <c r="K185" s="161"/>
      <c r="L185" s="161"/>
      <c r="M185" s="161"/>
      <c r="N185" s="19"/>
    </row>
    <row r="186" spans="1:22" ht="30" x14ac:dyDescent="0.25">
      <c r="A186" s="25"/>
      <c r="B186" s="50"/>
      <c r="C186" s="25"/>
      <c r="D186" s="25"/>
      <c r="E186" s="25"/>
      <c r="F186" s="25"/>
      <c r="G186" s="25"/>
      <c r="H186" s="23"/>
      <c r="I186" s="25"/>
      <c r="J186" s="23">
        <v>30151.9</v>
      </c>
      <c r="K186" s="25">
        <v>30308.7</v>
      </c>
      <c r="L186" s="23">
        <f>J186/K186*100</f>
        <v>99.482656794913666</v>
      </c>
      <c r="M186" s="25" t="s">
        <v>19</v>
      </c>
      <c r="N186" s="19"/>
    </row>
    <row r="187" spans="1:22" ht="15.75" x14ac:dyDescent="0.25">
      <c r="A187" s="159" t="s">
        <v>21</v>
      </c>
      <c r="B187" s="159"/>
      <c r="C187" s="159"/>
      <c r="D187" s="159"/>
      <c r="E187" s="159"/>
      <c r="F187" s="159"/>
      <c r="G187" s="159"/>
      <c r="H187" s="159"/>
      <c r="I187" s="159"/>
      <c r="J187" s="159"/>
      <c r="K187" s="159"/>
      <c r="L187" s="159"/>
      <c r="M187" s="159"/>
      <c r="N187" s="19"/>
    </row>
    <row r="188" spans="1:22" ht="30" x14ac:dyDescent="0.25">
      <c r="A188" s="26">
        <v>159</v>
      </c>
      <c r="B188" s="39" t="s">
        <v>66</v>
      </c>
      <c r="C188" s="25" t="s">
        <v>0</v>
      </c>
      <c r="D188" s="70">
        <v>37663</v>
      </c>
      <c r="E188" s="70" t="s">
        <v>1</v>
      </c>
      <c r="F188" s="70">
        <v>37663</v>
      </c>
      <c r="G188" s="70" t="s">
        <v>0</v>
      </c>
      <c r="H188" s="73">
        <f>D188/F188*100</f>
        <v>100</v>
      </c>
      <c r="I188" s="23"/>
      <c r="J188" s="166">
        <v>13966.9</v>
      </c>
      <c r="K188" s="161">
        <v>13966.9</v>
      </c>
      <c r="L188" s="166">
        <f>J188/K188*100</f>
        <v>100</v>
      </c>
      <c r="M188" s="161" t="s">
        <v>204</v>
      </c>
      <c r="N188" s="19"/>
    </row>
    <row r="189" spans="1:22" x14ac:dyDescent="0.25">
      <c r="A189" s="26">
        <f>A188+1</f>
        <v>160</v>
      </c>
      <c r="B189" s="39" t="s">
        <v>290</v>
      </c>
      <c r="C189" s="25"/>
      <c r="D189" s="70">
        <v>83</v>
      </c>
      <c r="E189" s="70" t="s">
        <v>1</v>
      </c>
      <c r="F189" s="70">
        <v>50</v>
      </c>
      <c r="G189" s="70" t="s">
        <v>0</v>
      </c>
      <c r="H189" s="73">
        <f t="shared" ref="H189:H192" si="19">D189/F189*100</f>
        <v>166</v>
      </c>
      <c r="I189" s="23"/>
      <c r="J189" s="166"/>
      <c r="K189" s="161"/>
      <c r="L189" s="166"/>
      <c r="M189" s="161"/>
      <c r="N189" s="19"/>
    </row>
    <row r="190" spans="1:22" x14ac:dyDescent="0.25">
      <c r="A190" s="107">
        <f>A189+1</f>
        <v>161</v>
      </c>
      <c r="B190" s="39" t="s">
        <v>67</v>
      </c>
      <c r="C190" s="25"/>
      <c r="D190" s="70">
        <v>75</v>
      </c>
      <c r="E190" s="70" t="s">
        <v>1</v>
      </c>
      <c r="F190" s="70">
        <v>75</v>
      </c>
      <c r="G190" s="70" t="s">
        <v>0</v>
      </c>
      <c r="H190" s="73">
        <f t="shared" si="19"/>
        <v>100</v>
      </c>
      <c r="I190" s="23"/>
      <c r="J190" s="166"/>
      <c r="K190" s="161"/>
      <c r="L190" s="166"/>
      <c r="M190" s="161"/>
      <c r="N190" s="19"/>
    </row>
    <row r="191" spans="1:22" x14ac:dyDescent="0.25">
      <c r="A191" s="107">
        <f>A190+1</f>
        <v>162</v>
      </c>
      <c r="B191" s="39" t="s">
        <v>203</v>
      </c>
      <c r="C191" s="25" t="s">
        <v>0</v>
      </c>
      <c r="D191" s="70">
        <v>1</v>
      </c>
      <c r="E191" s="70" t="s">
        <v>1</v>
      </c>
      <c r="F191" s="70">
        <v>1</v>
      </c>
      <c r="G191" s="70" t="s">
        <v>0</v>
      </c>
      <c r="H191" s="73">
        <f t="shared" si="19"/>
        <v>100</v>
      </c>
      <c r="I191" s="23"/>
      <c r="J191" s="166"/>
      <c r="K191" s="161"/>
      <c r="L191" s="166"/>
      <c r="M191" s="161"/>
      <c r="N191" s="19"/>
    </row>
    <row r="192" spans="1:22" x14ac:dyDescent="0.25">
      <c r="A192" s="107">
        <f>A191+1</f>
        <v>163</v>
      </c>
      <c r="B192" s="39" t="s">
        <v>291</v>
      </c>
      <c r="C192" s="25" t="s">
        <v>0</v>
      </c>
      <c r="D192" s="70">
        <v>2</v>
      </c>
      <c r="E192" s="70" t="s">
        <v>1</v>
      </c>
      <c r="F192" s="70">
        <v>2</v>
      </c>
      <c r="G192" s="70" t="s">
        <v>0</v>
      </c>
      <c r="H192" s="73">
        <f t="shared" si="19"/>
        <v>100</v>
      </c>
      <c r="I192" s="23"/>
      <c r="J192" s="167"/>
      <c r="K192" s="161"/>
      <c r="L192" s="166"/>
      <c r="M192" s="161"/>
      <c r="N192" s="19"/>
    </row>
    <row r="193" spans="1:14" ht="15.75" x14ac:dyDescent="0.25">
      <c r="A193" s="159" t="s">
        <v>28</v>
      </c>
      <c r="B193" s="159"/>
      <c r="C193" s="159"/>
      <c r="D193" s="159"/>
      <c r="E193" s="159"/>
      <c r="F193" s="159"/>
      <c r="G193" s="159"/>
      <c r="H193" s="159"/>
      <c r="I193" s="159"/>
      <c r="J193" s="159"/>
      <c r="K193" s="159"/>
      <c r="L193" s="159"/>
      <c r="M193" s="159"/>
      <c r="N193" s="19"/>
    </row>
    <row r="194" spans="1:14" ht="15.75" x14ac:dyDescent="0.25">
      <c r="A194" s="105"/>
      <c r="B194" s="105" t="s">
        <v>205</v>
      </c>
      <c r="C194" s="105"/>
      <c r="D194" s="105">
        <v>100</v>
      </c>
      <c r="E194" s="105"/>
      <c r="F194" s="105">
        <v>100</v>
      </c>
      <c r="G194" s="105"/>
      <c r="H194" s="105">
        <f>D194/F194*100</f>
        <v>100</v>
      </c>
      <c r="I194" s="105"/>
      <c r="J194" s="156">
        <v>137.69999999999999</v>
      </c>
      <c r="K194" s="153">
        <v>137.69999999999999</v>
      </c>
      <c r="L194" s="156">
        <f>J194/K194*100</f>
        <v>100</v>
      </c>
      <c r="M194" s="153" t="s">
        <v>20</v>
      </c>
      <c r="N194" s="19"/>
    </row>
    <row r="195" spans="1:14" ht="30" x14ac:dyDescent="0.25">
      <c r="A195" s="26">
        <v>164</v>
      </c>
      <c r="B195" s="39" t="s">
        <v>206</v>
      </c>
      <c r="C195" s="25" t="s">
        <v>0</v>
      </c>
      <c r="D195" s="25">
        <v>84</v>
      </c>
      <c r="E195" s="25" t="s">
        <v>1</v>
      </c>
      <c r="F195" s="25">
        <v>84</v>
      </c>
      <c r="G195" s="25"/>
      <c r="H195" s="23">
        <f>D195/F195*100</f>
        <v>100</v>
      </c>
      <c r="I195" s="23"/>
      <c r="J195" s="158"/>
      <c r="K195" s="155"/>
      <c r="L195" s="158"/>
      <c r="M195" s="155"/>
      <c r="N195" s="19"/>
    </row>
    <row r="196" spans="1:14" ht="15.75" x14ac:dyDescent="0.25">
      <c r="A196" s="159" t="s">
        <v>4</v>
      </c>
      <c r="B196" s="159"/>
      <c r="C196" s="159"/>
      <c r="D196" s="159"/>
      <c r="E196" s="159"/>
      <c r="F196" s="159"/>
      <c r="G196" s="159"/>
      <c r="H196" s="159"/>
      <c r="I196" s="159"/>
      <c r="J196" s="159"/>
      <c r="K196" s="159"/>
      <c r="L196" s="159"/>
      <c r="M196" s="159"/>
      <c r="N196" s="19"/>
    </row>
    <row r="197" spans="1:14" ht="30" x14ac:dyDescent="0.25">
      <c r="A197" s="26" t="e">
        <f>#REF!+1</f>
        <v>#REF!</v>
      </c>
      <c r="B197" s="39" t="s">
        <v>207</v>
      </c>
      <c r="C197" s="25" t="s">
        <v>0</v>
      </c>
      <c r="D197" s="25">
        <v>2026</v>
      </c>
      <c r="E197" s="25" t="s">
        <v>1</v>
      </c>
      <c r="F197" s="25">
        <v>2026</v>
      </c>
      <c r="G197" s="25"/>
      <c r="H197" s="23">
        <f>D197/F197*100</f>
        <v>100</v>
      </c>
      <c r="I197" s="23"/>
      <c r="J197" s="133">
        <v>32.299999999999997</v>
      </c>
      <c r="K197" s="131">
        <v>32.299999999999997</v>
      </c>
      <c r="L197" s="132">
        <f>J197/K197*100</f>
        <v>100</v>
      </c>
      <c r="M197" s="131" t="s">
        <v>20</v>
      </c>
      <c r="N197" s="19"/>
    </row>
    <row r="198" spans="1:14" ht="15.75" x14ac:dyDescent="0.25">
      <c r="A198" s="159" t="s">
        <v>2</v>
      </c>
      <c r="B198" s="159"/>
      <c r="C198" s="159"/>
      <c r="D198" s="159"/>
      <c r="E198" s="159"/>
      <c r="F198" s="159"/>
      <c r="G198" s="159"/>
      <c r="H198" s="159"/>
      <c r="I198" s="159"/>
      <c r="J198" s="159"/>
      <c r="K198" s="159"/>
      <c r="L198" s="159"/>
      <c r="M198" s="159"/>
      <c r="N198" s="19"/>
    </row>
    <row r="199" spans="1:14" ht="15" customHeight="1" x14ac:dyDescent="0.25">
      <c r="A199" s="26">
        <v>167</v>
      </c>
      <c r="B199" s="39" t="s">
        <v>119</v>
      </c>
      <c r="C199" s="25" t="s">
        <v>0</v>
      </c>
      <c r="D199" s="25">
        <v>5</v>
      </c>
      <c r="E199" s="25" t="s">
        <v>1</v>
      </c>
      <c r="F199" s="25">
        <v>5</v>
      </c>
      <c r="G199" s="25"/>
      <c r="H199" s="23">
        <f>D199/F199*100</f>
        <v>100</v>
      </c>
      <c r="I199" s="23"/>
      <c r="J199" s="156">
        <v>2708.2</v>
      </c>
      <c r="K199" s="153">
        <v>2715.8</v>
      </c>
      <c r="L199" s="156">
        <f>J199/K199*100</f>
        <v>99.720156123425866</v>
      </c>
      <c r="M199" s="153" t="s">
        <v>20</v>
      </c>
      <c r="N199" s="19"/>
    </row>
    <row r="200" spans="1:14" x14ac:dyDescent="0.25">
      <c r="A200" s="26">
        <f>A199+1</f>
        <v>168</v>
      </c>
      <c r="B200" s="39" t="s">
        <v>68</v>
      </c>
      <c r="C200" s="25" t="s">
        <v>0</v>
      </c>
      <c r="D200" s="25">
        <v>98</v>
      </c>
      <c r="E200" s="25" t="s">
        <v>1</v>
      </c>
      <c r="F200" s="25">
        <v>98</v>
      </c>
      <c r="G200" s="25"/>
      <c r="H200" s="23">
        <f>D200/F200*100</f>
        <v>100</v>
      </c>
      <c r="I200" s="23"/>
      <c r="J200" s="157"/>
      <c r="K200" s="154"/>
      <c r="L200" s="157"/>
      <c r="M200" s="154"/>
      <c r="N200" s="19"/>
    </row>
    <row r="201" spans="1:14" x14ac:dyDescent="0.25">
      <c r="A201" s="107">
        <f>A200+1</f>
        <v>169</v>
      </c>
      <c r="B201" s="39" t="s">
        <v>208</v>
      </c>
      <c r="C201" s="103"/>
      <c r="D201" s="103">
        <v>4</v>
      </c>
      <c r="E201" s="103"/>
      <c r="F201" s="103">
        <v>4</v>
      </c>
      <c r="G201" s="103"/>
      <c r="H201" s="104">
        <f>D201/F201*100</f>
        <v>100</v>
      </c>
      <c r="I201" s="104"/>
      <c r="J201" s="157"/>
      <c r="K201" s="154"/>
      <c r="L201" s="157"/>
      <c r="M201" s="154"/>
      <c r="N201" s="19"/>
    </row>
    <row r="202" spans="1:14" x14ac:dyDescent="0.25">
      <c r="A202" s="107">
        <f>A201+1</f>
        <v>170</v>
      </c>
      <c r="B202" s="39" t="s">
        <v>209</v>
      </c>
      <c r="C202" s="25" t="s">
        <v>0</v>
      </c>
      <c r="D202" s="25">
        <v>1001</v>
      </c>
      <c r="E202" s="25" t="s">
        <v>1</v>
      </c>
      <c r="F202" s="25">
        <v>1001</v>
      </c>
      <c r="G202" s="25"/>
      <c r="H202" s="23">
        <f>D202/F202*100</f>
        <v>100</v>
      </c>
      <c r="I202" s="23"/>
      <c r="J202" s="157"/>
      <c r="K202" s="154"/>
      <c r="L202" s="157"/>
      <c r="M202" s="154"/>
      <c r="N202" s="19"/>
    </row>
    <row r="203" spans="1:14" x14ac:dyDescent="0.25">
      <c r="A203" s="134"/>
      <c r="B203" s="39" t="s">
        <v>209</v>
      </c>
      <c r="C203" s="131"/>
      <c r="D203" s="131">
        <v>13</v>
      </c>
      <c r="E203" s="131"/>
      <c r="F203" s="131">
        <v>13</v>
      </c>
      <c r="G203" s="131"/>
      <c r="H203" s="132">
        <f>D203/F203*100</f>
        <v>100</v>
      </c>
      <c r="I203" s="132"/>
      <c r="J203" s="158"/>
      <c r="K203" s="155"/>
      <c r="L203" s="158"/>
      <c r="M203" s="155"/>
      <c r="N203" s="19"/>
    </row>
    <row r="204" spans="1:14" ht="15.75" x14ac:dyDescent="0.25">
      <c r="A204" s="159" t="s">
        <v>3</v>
      </c>
      <c r="B204" s="159"/>
      <c r="C204" s="159"/>
      <c r="D204" s="159"/>
      <c r="E204" s="159"/>
      <c r="F204" s="159"/>
      <c r="G204" s="159"/>
      <c r="H204" s="159"/>
      <c r="I204" s="159"/>
      <c r="J204" s="159"/>
      <c r="K204" s="159"/>
      <c r="L204" s="159"/>
      <c r="M204" s="159"/>
      <c r="N204" s="19"/>
    </row>
    <row r="205" spans="1:14" ht="15.75" x14ac:dyDescent="0.25">
      <c r="A205" s="26">
        <v>171</v>
      </c>
      <c r="B205" s="61" t="s">
        <v>210</v>
      </c>
      <c r="C205" s="25" t="s">
        <v>0</v>
      </c>
      <c r="D205" s="25">
        <v>73000</v>
      </c>
      <c r="E205" s="25" t="s">
        <v>1</v>
      </c>
      <c r="F205" s="25">
        <v>73000</v>
      </c>
      <c r="G205" s="25"/>
      <c r="H205" s="23">
        <f>D205/F205*100</f>
        <v>100</v>
      </c>
      <c r="I205" s="23"/>
      <c r="J205" s="166">
        <v>13306.8</v>
      </c>
      <c r="K205" s="161">
        <v>13456</v>
      </c>
      <c r="L205" s="166">
        <f>J205/K205*100</f>
        <v>98.891200951248507</v>
      </c>
      <c r="M205" s="161" t="s">
        <v>292</v>
      </c>
      <c r="N205" s="19"/>
    </row>
    <row r="206" spans="1:14" ht="31.5" x14ac:dyDescent="0.25">
      <c r="A206" s="107">
        <f>A205+1</f>
        <v>172</v>
      </c>
      <c r="B206" s="61" t="s">
        <v>69</v>
      </c>
      <c r="C206" s="103"/>
      <c r="D206" s="103">
        <v>110</v>
      </c>
      <c r="E206" s="103"/>
      <c r="F206" s="103">
        <v>110</v>
      </c>
      <c r="G206" s="103"/>
      <c r="H206" s="104">
        <f>D206/F206*100</f>
        <v>100</v>
      </c>
      <c r="I206" s="104"/>
      <c r="J206" s="166"/>
      <c r="K206" s="161"/>
      <c r="L206" s="166"/>
      <c r="M206" s="161"/>
      <c r="N206" s="19"/>
    </row>
    <row r="207" spans="1:14" ht="15.75" x14ac:dyDescent="0.25">
      <c r="A207" s="107">
        <f>A206+1</f>
        <v>173</v>
      </c>
      <c r="B207" s="61" t="s">
        <v>211</v>
      </c>
      <c r="C207" s="103"/>
      <c r="D207" s="103">
        <v>100</v>
      </c>
      <c r="E207" s="103"/>
      <c r="F207" s="103">
        <v>100</v>
      </c>
      <c r="G207" s="103"/>
      <c r="H207" s="104">
        <f>D207/F207*100</f>
        <v>100</v>
      </c>
      <c r="I207" s="104"/>
      <c r="J207" s="166"/>
      <c r="K207" s="161"/>
      <c r="L207" s="166"/>
      <c r="M207" s="161"/>
      <c r="N207" s="19"/>
    </row>
    <row r="208" spans="1:14" ht="15.75" x14ac:dyDescent="0.25">
      <c r="A208" s="107">
        <f>A207+1</f>
        <v>174</v>
      </c>
      <c r="B208" s="61" t="s">
        <v>212</v>
      </c>
      <c r="C208" s="103"/>
      <c r="D208" s="103">
        <v>1</v>
      </c>
      <c r="E208" s="103"/>
      <c r="F208" s="103">
        <v>1</v>
      </c>
      <c r="G208" s="103"/>
      <c r="H208" s="104">
        <f>D208/F208*100</f>
        <v>100</v>
      </c>
      <c r="I208" s="104"/>
      <c r="J208" s="166"/>
      <c r="K208" s="161"/>
      <c r="L208" s="166"/>
      <c r="M208" s="161"/>
      <c r="N208" s="19"/>
    </row>
    <row r="209" spans="1:22" ht="15.75" x14ac:dyDescent="0.25">
      <c r="A209" s="107">
        <f>A208+1</f>
        <v>175</v>
      </c>
      <c r="B209" s="61" t="s">
        <v>213</v>
      </c>
      <c r="C209" s="25" t="s">
        <v>0</v>
      </c>
      <c r="D209" s="25">
        <v>10</v>
      </c>
      <c r="E209" s="25" t="s">
        <v>1</v>
      </c>
      <c r="F209" s="25">
        <v>10</v>
      </c>
      <c r="G209" s="25"/>
      <c r="H209" s="23">
        <f>D209/F209*100</f>
        <v>100</v>
      </c>
      <c r="I209" s="23"/>
      <c r="J209" s="167"/>
      <c r="K209" s="161"/>
      <c r="L209" s="166"/>
      <c r="M209" s="161"/>
      <c r="N209" s="19"/>
    </row>
    <row r="210" spans="1:22" x14ac:dyDescent="0.25">
      <c r="A210" s="162" t="s">
        <v>81</v>
      </c>
      <c r="B210" s="165"/>
      <c r="C210" s="165"/>
      <c r="D210" s="165"/>
      <c r="E210" s="165"/>
      <c r="F210" s="165"/>
      <c r="G210" s="165"/>
      <c r="H210" s="165"/>
      <c r="I210" s="165"/>
      <c r="J210" s="165"/>
      <c r="K210" s="165"/>
      <c r="L210" s="165"/>
      <c r="M210" s="165"/>
      <c r="N210" s="19"/>
    </row>
    <row r="211" spans="1:22" ht="30" x14ac:dyDescent="0.25">
      <c r="A211" s="26">
        <v>176</v>
      </c>
      <c r="B211" s="45" t="s">
        <v>275</v>
      </c>
      <c r="C211" s="25" t="s">
        <v>0</v>
      </c>
      <c r="D211" s="70">
        <v>4</v>
      </c>
      <c r="E211" s="70" t="s">
        <v>1</v>
      </c>
      <c r="F211" s="70">
        <v>4</v>
      </c>
      <c r="G211" s="70" t="s">
        <v>0</v>
      </c>
      <c r="H211" s="73">
        <f>D211/F211*100</f>
        <v>100</v>
      </c>
      <c r="I211" s="23"/>
      <c r="J211" s="153">
        <v>8465</v>
      </c>
      <c r="K211" s="153">
        <v>8465</v>
      </c>
      <c r="L211" s="156">
        <f>J211/K211*100</f>
        <v>100</v>
      </c>
      <c r="M211" s="153" t="s">
        <v>19</v>
      </c>
      <c r="N211" s="19"/>
    </row>
    <row r="212" spans="1:22" ht="30" x14ac:dyDescent="0.25">
      <c r="A212" s="130"/>
      <c r="B212" s="45" t="s">
        <v>276</v>
      </c>
      <c r="C212" s="126"/>
      <c r="D212" s="70">
        <v>2</v>
      </c>
      <c r="E212" s="70"/>
      <c r="F212" s="70">
        <v>2</v>
      </c>
      <c r="G212" s="70"/>
      <c r="H212" s="73">
        <f>D212/F212*100</f>
        <v>100</v>
      </c>
      <c r="I212" s="125"/>
      <c r="J212" s="154"/>
      <c r="K212" s="154"/>
      <c r="L212" s="157"/>
      <c r="M212" s="154"/>
      <c r="N212" s="19"/>
    </row>
    <row r="213" spans="1:22" ht="45" x14ac:dyDescent="0.25">
      <c r="A213" s="130"/>
      <c r="B213" s="45" t="s">
        <v>277</v>
      </c>
      <c r="C213" s="126"/>
      <c r="D213" s="70">
        <v>164</v>
      </c>
      <c r="E213" s="70"/>
      <c r="F213" s="70">
        <v>164</v>
      </c>
      <c r="G213" s="70"/>
      <c r="H213" s="73">
        <f>D213/F213*100</f>
        <v>100</v>
      </c>
      <c r="I213" s="125"/>
      <c r="J213" s="155"/>
      <c r="K213" s="155"/>
      <c r="L213" s="158"/>
      <c r="M213" s="155"/>
      <c r="N213" s="19"/>
    </row>
    <row r="214" spans="1:22" x14ac:dyDescent="0.25">
      <c r="A214" s="162" t="s">
        <v>87</v>
      </c>
      <c r="B214" s="163"/>
      <c r="C214" s="163"/>
      <c r="D214" s="163"/>
      <c r="E214" s="163"/>
      <c r="F214" s="163"/>
      <c r="G214" s="163"/>
      <c r="H214" s="163"/>
      <c r="I214" s="163"/>
      <c r="J214" s="163"/>
      <c r="K214" s="163"/>
      <c r="L214" s="163"/>
      <c r="M214" s="163"/>
      <c r="N214" s="18"/>
      <c r="U214" s="1"/>
      <c r="V214" s="1"/>
    </row>
    <row r="215" spans="1:22" x14ac:dyDescent="0.25">
      <c r="A215" s="118">
        <v>177</v>
      </c>
      <c r="B215" s="39" t="s">
        <v>52</v>
      </c>
      <c r="C215" s="22"/>
      <c r="D215" s="70">
        <v>2</v>
      </c>
      <c r="E215" s="70" t="s">
        <v>1</v>
      </c>
      <c r="F215" s="70">
        <v>2</v>
      </c>
      <c r="G215" s="70" t="s">
        <v>0</v>
      </c>
      <c r="H215" s="73">
        <f t="shared" ref="H215:H220" si="20">D215/F215*100</f>
        <v>100</v>
      </c>
      <c r="I215" s="22"/>
      <c r="J215" s="173">
        <v>1838.8</v>
      </c>
      <c r="K215" s="173">
        <v>1838.8</v>
      </c>
      <c r="L215" s="173">
        <f>J215/K215*100</f>
        <v>100</v>
      </c>
      <c r="M215" s="172" t="s">
        <v>19</v>
      </c>
      <c r="N215" s="18"/>
      <c r="U215" s="1"/>
      <c r="V215" s="1"/>
    </row>
    <row r="216" spans="1:22" x14ac:dyDescent="0.25">
      <c r="A216" s="118">
        <f>A215+1</f>
        <v>178</v>
      </c>
      <c r="B216" s="39" t="s">
        <v>271</v>
      </c>
      <c r="C216" s="22"/>
      <c r="D216" s="70">
        <v>9</v>
      </c>
      <c r="E216" s="70" t="s">
        <v>1</v>
      </c>
      <c r="F216" s="70">
        <v>9</v>
      </c>
      <c r="G216" s="70" t="s">
        <v>0</v>
      </c>
      <c r="H216" s="73">
        <f t="shared" si="20"/>
        <v>100</v>
      </c>
      <c r="I216" s="22"/>
      <c r="J216" s="173"/>
      <c r="K216" s="173"/>
      <c r="L216" s="173"/>
      <c r="M216" s="172"/>
      <c r="N216" s="18"/>
      <c r="U216" s="1"/>
      <c r="V216" s="1"/>
    </row>
    <row r="217" spans="1:22" x14ac:dyDescent="0.25">
      <c r="A217" s="118">
        <f>A216+1</f>
        <v>179</v>
      </c>
      <c r="B217" s="39" t="s">
        <v>272</v>
      </c>
      <c r="C217" s="22"/>
      <c r="D217" s="70">
        <v>252</v>
      </c>
      <c r="E217" s="70" t="s">
        <v>1</v>
      </c>
      <c r="F217" s="70">
        <v>252</v>
      </c>
      <c r="G217" s="70" t="s">
        <v>0</v>
      </c>
      <c r="H217" s="73">
        <f t="shared" si="20"/>
        <v>100</v>
      </c>
      <c r="I217" s="22"/>
      <c r="J217" s="173"/>
      <c r="K217" s="173"/>
      <c r="L217" s="173"/>
      <c r="M217" s="172"/>
      <c r="N217" s="18"/>
      <c r="U217" s="1"/>
      <c r="V217" s="1"/>
    </row>
    <row r="218" spans="1:22" ht="30" x14ac:dyDescent="0.25">
      <c r="A218" s="130">
        <f>A217+1</f>
        <v>180</v>
      </c>
      <c r="B218" s="39" t="s">
        <v>273</v>
      </c>
      <c r="C218" s="25"/>
      <c r="D218" s="70">
        <v>653</v>
      </c>
      <c r="E218" s="70" t="s">
        <v>1</v>
      </c>
      <c r="F218" s="70">
        <v>653</v>
      </c>
      <c r="G218" s="70" t="s">
        <v>0</v>
      </c>
      <c r="H218" s="73">
        <f t="shared" si="20"/>
        <v>100</v>
      </c>
      <c r="I218" s="23"/>
      <c r="J218" s="173"/>
      <c r="K218" s="173"/>
      <c r="L218" s="173"/>
      <c r="M218" s="172"/>
      <c r="N218" s="35"/>
      <c r="O218" s="15"/>
      <c r="P218" s="15"/>
      <c r="Q218" s="15"/>
      <c r="R218" s="15"/>
      <c r="S218" s="7"/>
      <c r="T218" s="15"/>
      <c r="U218" s="1"/>
      <c r="V218" s="1"/>
    </row>
    <row r="219" spans="1:22" x14ac:dyDescent="0.25">
      <c r="A219" s="130">
        <f>A218+1</f>
        <v>181</v>
      </c>
      <c r="B219" s="39" t="s">
        <v>53</v>
      </c>
      <c r="C219" s="25"/>
      <c r="D219" s="70">
        <v>100</v>
      </c>
      <c r="E219" s="70" t="s">
        <v>1</v>
      </c>
      <c r="F219" s="70">
        <v>100</v>
      </c>
      <c r="G219" s="70" t="s">
        <v>0</v>
      </c>
      <c r="H219" s="73">
        <f t="shared" si="20"/>
        <v>100</v>
      </c>
      <c r="I219" s="23"/>
      <c r="J219" s="173"/>
      <c r="K219" s="173"/>
      <c r="L219" s="173"/>
      <c r="M219" s="172"/>
      <c r="N219" s="35"/>
      <c r="O219" s="15"/>
      <c r="P219" s="15"/>
      <c r="Q219" s="15"/>
      <c r="R219" s="15"/>
      <c r="S219" s="7"/>
      <c r="T219" s="15"/>
      <c r="U219" s="1"/>
      <c r="V219" s="1"/>
    </row>
    <row r="220" spans="1:22" x14ac:dyDescent="0.25">
      <c r="A220" s="130">
        <f>A219+1</f>
        <v>182</v>
      </c>
      <c r="B220" s="39" t="s">
        <v>274</v>
      </c>
      <c r="C220" s="25"/>
      <c r="D220" s="70">
        <v>270</v>
      </c>
      <c r="E220" s="70" t="s">
        <v>1</v>
      </c>
      <c r="F220" s="70">
        <v>270</v>
      </c>
      <c r="G220" s="70" t="s">
        <v>0</v>
      </c>
      <c r="H220" s="73">
        <f t="shared" si="20"/>
        <v>100</v>
      </c>
      <c r="I220" s="23"/>
      <c r="J220" s="173"/>
      <c r="K220" s="173"/>
      <c r="L220" s="173"/>
      <c r="M220" s="172"/>
      <c r="N220" s="35"/>
      <c r="O220" s="15"/>
      <c r="P220" s="15"/>
      <c r="Q220" s="15"/>
      <c r="R220" s="15"/>
      <c r="S220" s="7"/>
      <c r="T220" s="15"/>
      <c r="U220" s="1"/>
      <c r="V220" s="1"/>
    </row>
    <row r="221" spans="1:22" ht="18.75" x14ac:dyDescent="0.25">
      <c r="A221" s="168" t="s">
        <v>78</v>
      </c>
      <c r="B221" s="169"/>
      <c r="C221" s="169"/>
      <c r="D221" s="169"/>
      <c r="E221" s="169"/>
      <c r="F221" s="169"/>
      <c r="G221" s="169"/>
      <c r="H221" s="169"/>
      <c r="I221" s="169"/>
      <c r="J221" s="169"/>
      <c r="K221" s="169"/>
      <c r="L221" s="169"/>
      <c r="M221" s="170"/>
      <c r="N221" s="18"/>
      <c r="U221" s="1"/>
      <c r="V221" s="1"/>
    </row>
    <row r="222" spans="1:22" x14ac:dyDescent="0.25">
      <c r="A222" s="25">
        <v>184</v>
      </c>
      <c r="B222" s="39" t="s">
        <v>32</v>
      </c>
      <c r="C222" s="22"/>
      <c r="D222" s="70">
        <v>200</v>
      </c>
      <c r="E222" s="70" t="s">
        <v>1</v>
      </c>
      <c r="F222" s="70">
        <v>200</v>
      </c>
      <c r="G222" s="70" t="s">
        <v>0</v>
      </c>
      <c r="H222" s="73">
        <f>D222/F222*100</f>
        <v>100</v>
      </c>
      <c r="I222" s="22"/>
      <c r="J222" s="153">
        <v>843</v>
      </c>
      <c r="K222" s="153">
        <v>843</v>
      </c>
      <c r="L222" s="156">
        <f>J222/K222*100</f>
        <v>100</v>
      </c>
      <c r="M222" s="153" t="s">
        <v>121</v>
      </c>
      <c r="N222" s="18"/>
      <c r="U222" s="1"/>
      <c r="V222" s="1"/>
    </row>
    <row r="223" spans="1:22" x14ac:dyDescent="0.25">
      <c r="A223" s="26">
        <f>A222+1</f>
        <v>185</v>
      </c>
      <c r="B223" s="39" t="s">
        <v>120</v>
      </c>
      <c r="C223" s="25" t="s">
        <v>0</v>
      </c>
      <c r="D223" s="70">
        <v>1</v>
      </c>
      <c r="E223" s="70" t="s">
        <v>1</v>
      </c>
      <c r="F223" s="70">
        <v>1</v>
      </c>
      <c r="G223" s="70" t="s">
        <v>0</v>
      </c>
      <c r="H223" s="73">
        <f>D223/F223*100</f>
        <v>100</v>
      </c>
      <c r="I223" s="23"/>
      <c r="J223" s="171"/>
      <c r="K223" s="171"/>
      <c r="L223" s="171"/>
      <c r="M223" s="171"/>
      <c r="N223" s="35"/>
      <c r="O223" s="5"/>
      <c r="P223" s="5"/>
      <c r="Q223" s="5"/>
      <c r="R223" s="5"/>
      <c r="S223" s="7"/>
      <c r="T223" s="5"/>
      <c r="U223" s="1"/>
      <c r="V223" s="1"/>
    </row>
    <row r="224" spans="1:22" x14ac:dyDescent="0.25">
      <c r="A224" s="162" t="s">
        <v>77</v>
      </c>
      <c r="B224" s="165"/>
      <c r="C224" s="165"/>
      <c r="D224" s="165"/>
      <c r="E224" s="165"/>
      <c r="F224" s="165"/>
      <c r="G224" s="165"/>
      <c r="H224" s="165"/>
      <c r="I224" s="165"/>
      <c r="J224" s="165"/>
      <c r="K224" s="165"/>
      <c r="L224" s="165"/>
      <c r="M224" s="165"/>
      <c r="N224" s="19"/>
      <c r="U224" s="1"/>
      <c r="V224" s="1"/>
    </row>
    <row r="225" spans="1:22" x14ac:dyDescent="0.25">
      <c r="A225" s="107">
        <v>186</v>
      </c>
      <c r="B225" s="39" t="s">
        <v>122</v>
      </c>
      <c r="C225" s="25"/>
      <c r="D225" s="70">
        <v>100</v>
      </c>
      <c r="E225" s="70" t="s">
        <v>1</v>
      </c>
      <c r="F225" s="70">
        <v>100</v>
      </c>
      <c r="G225" s="70" t="s">
        <v>0</v>
      </c>
      <c r="H225" s="73">
        <f>D225/F225*100</f>
        <v>100</v>
      </c>
      <c r="I225" s="23"/>
      <c r="J225" s="153">
        <v>442.9</v>
      </c>
      <c r="K225" s="153">
        <v>442.9</v>
      </c>
      <c r="L225" s="156">
        <f>J225/K225*100</f>
        <v>100</v>
      </c>
      <c r="M225" s="153" t="s">
        <v>121</v>
      </c>
      <c r="N225" s="19"/>
      <c r="U225" s="1"/>
      <c r="V225" s="1"/>
    </row>
    <row r="226" spans="1:22" x14ac:dyDescent="0.25">
      <c r="A226" s="107">
        <f>A225+1</f>
        <v>187</v>
      </c>
      <c r="B226" s="39" t="s">
        <v>282</v>
      </c>
      <c r="C226" s="25"/>
      <c r="D226" s="70">
        <v>500</v>
      </c>
      <c r="E226" s="70" t="s">
        <v>1</v>
      </c>
      <c r="F226" s="70">
        <v>500</v>
      </c>
      <c r="G226" s="70" t="s">
        <v>0</v>
      </c>
      <c r="H226" s="73">
        <f>D226/F226*100</f>
        <v>100</v>
      </c>
      <c r="I226" s="23"/>
      <c r="J226" s="154"/>
      <c r="K226" s="154"/>
      <c r="L226" s="157"/>
      <c r="M226" s="154"/>
      <c r="N226" s="19"/>
      <c r="U226" s="1"/>
      <c r="V226" s="1"/>
    </row>
    <row r="227" spans="1:22" x14ac:dyDescent="0.25">
      <c r="A227" s="134"/>
      <c r="B227" s="39" t="s">
        <v>283</v>
      </c>
      <c r="C227" s="131"/>
      <c r="D227" s="70">
        <v>125</v>
      </c>
      <c r="E227" s="70"/>
      <c r="F227" s="70">
        <v>125</v>
      </c>
      <c r="G227" s="70"/>
      <c r="H227" s="73">
        <f>D227/F227*100</f>
        <v>100</v>
      </c>
      <c r="I227" s="132"/>
      <c r="J227" s="155"/>
      <c r="K227" s="155"/>
      <c r="L227" s="158"/>
      <c r="M227" s="155"/>
      <c r="N227" s="19"/>
      <c r="U227" s="1"/>
      <c r="V227" s="1"/>
    </row>
    <row r="228" spans="1:22" x14ac:dyDescent="0.25">
      <c r="A228" s="162" t="s">
        <v>293</v>
      </c>
      <c r="B228" s="165"/>
      <c r="C228" s="165"/>
      <c r="D228" s="165"/>
      <c r="E228" s="165"/>
      <c r="F228" s="165"/>
      <c r="G228" s="165"/>
      <c r="H228" s="165"/>
      <c r="I228" s="165"/>
      <c r="J228" s="165"/>
      <c r="K228" s="165"/>
      <c r="L228" s="165"/>
      <c r="M228" s="165"/>
      <c r="N228" s="19"/>
      <c r="U228" s="1"/>
      <c r="V228" s="1"/>
    </row>
    <row r="229" spans="1:22" ht="30" x14ac:dyDescent="0.25">
      <c r="A229" s="31"/>
      <c r="B229" s="32"/>
      <c r="C229" s="32"/>
      <c r="D229" s="32"/>
      <c r="E229" s="32"/>
      <c r="F229" s="32"/>
      <c r="G229" s="32"/>
      <c r="H229" s="32"/>
      <c r="I229" s="32"/>
      <c r="J229" s="23">
        <v>472642.2</v>
      </c>
      <c r="K229" s="25">
        <v>473239.1</v>
      </c>
      <c r="L229" s="23">
        <f>J229/K229*100</f>
        <v>99.873869255520091</v>
      </c>
      <c r="M229" s="25" t="s">
        <v>19</v>
      </c>
      <c r="N229" s="19"/>
      <c r="U229" s="1"/>
      <c r="V229" s="1"/>
    </row>
    <row r="230" spans="1:22" ht="15.75" x14ac:dyDescent="0.25">
      <c r="A230" s="159" t="s">
        <v>29</v>
      </c>
      <c r="B230" s="159"/>
      <c r="C230" s="159"/>
      <c r="D230" s="159"/>
      <c r="E230" s="159"/>
      <c r="F230" s="159"/>
      <c r="G230" s="159"/>
      <c r="H230" s="159"/>
      <c r="I230" s="159"/>
      <c r="J230" s="159"/>
      <c r="K230" s="159"/>
      <c r="L230" s="159"/>
      <c r="M230" s="159"/>
      <c r="N230" s="19"/>
      <c r="U230" s="1"/>
      <c r="V230" s="1"/>
    </row>
    <row r="231" spans="1:22" ht="15" customHeight="1" x14ac:dyDescent="0.25">
      <c r="A231" s="26">
        <v>188</v>
      </c>
      <c r="B231" s="84" t="s">
        <v>123</v>
      </c>
      <c r="C231" s="25" t="s">
        <v>0</v>
      </c>
      <c r="D231" s="70">
        <v>97</v>
      </c>
      <c r="E231" s="70" t="s">
        <v>1</v>
      </c>
      <c r="F231" s="70">
        <v>97</v>
      </c>
      <c r="G231" s="70" t="s">
        <v>0</v>
      </c>
      <c r="H231" s="73">
        <f t="shared" ref="H231:H242" si="21">D231/F231*100</f>
        <v>100</v>
      </c>
      <c r="I231" s="23"/>
      <c r="J231" s="166">
        <v>450873.3</v>
      </c>
      <c r="K231" s="161">
        <v>451470.2</v>
      </c>
      <c r="L231" s="166">
        <f>J231/K231*100</f>
        <v>99.867787508455706</v>
      </c>
      <c r="M231" s="153" t="s">
        <v>294</v>
      </c>
      <c r="N231" s="19"/>
      <c r="U231" s="1"/>
      <c r="V231" s="1"/>
    </row>
    <row r="232" spans="1:22" x14ac:dyDescent="0.25">
      <c r="A232" s="26">
        <f>A231+1</f>
        <v>189</v>
      </c>
      <c r="B232" s="84" t="s">
        <v>124</v>
      </c>
      <c r="C232" s="25" t="s">
        <v>0</v>
      </c>
      <c r="D232" s="70">
        <v>100</v>
      </c>
      <c r="E232" s="70" t="s">
        <v>1</v>
      </c>
      <c r="F232" s="70">
        <v>100</v>
      </c>
      <c r="G232" s="70" t="s">
        <v>0</v>
      </c>
      <c r="H232" s="73">
        <f t="shared" si="21"/>
        <v>100</v>
      </c>
      <c r="I232" s="23"/>
      <c r="J232" s="166"/>
      <c r="K232" s="161"/>
      <c r="L232" s="166"/>
      <c r="M232" s="154"/>
      <c r="N232" s="18"/>
      <c r="O232" s="1"/>
      <c r="P232" s="1"/>
      <c r="Q232" s="1"/>
      <c r="R232" s="1"/>
      <c r="S232" s="1"/>
      <c r="T232" s="1"/>
      <c r="U232" s="1"/>
      <c r="V232" s="1"/>
    </row>
    <row r="233" spans="1:22" ht="30" x14ac:dyDescent="0.25">
      <c r="A233" s="107">
        <f t="shared" ref="A233:A242" si="22">A232+1</f>
        <v>190</v>
      </c>
      <c r="B233" s="84" t="s">
        <v>125</v>
      </c>
      <c r="C233" s="25" t="s">
        <v>0</v>
      </c>
      <c r="D233" s="70">
        <v>85</v>
      </c>
      <c r="E233" s="70" t="s">
        <v>1</v>
      </c>
      <c r="F233" s="70">
        <v>86</v>
      </c>
      <c r="G233" s="70" t="s">
        <v>0</v>
      </c>
      <c r="H233" s="73">
        <f t="shared" si="21"/>
        <v>98.837209302325576</v>
      </c>
      <c r="I233" s="23"/>
      <c r="J233" s="166"/>
      <c r="K233" s="161"/>
      <c r="L233" s="166"/>
      <c r="M233" s="154"/>
      <c r="N233" s="18"/>
      <c r="O233" s="1"/>
      <c r="P233" s="1"/>
      <c r="Q233" s="1"/>
      <c r="R233" s="1"/>
      <c r="S233" s="1"/>
      <c r="T233" s="1"/>
      <c r="U233" s="1"/>
      <c r="V233" s="1"/>
    </row>
    <row r="234" spans="1:22" ht="45" x14ac:dyDescent="0.25">
      <c r="A234" s="107">
        <f t="shared" si="22"/>
        <v>191</v>
      </c>
      <c r="B234" s="84" t="s">
        <v>126</v>
      </c>
      <c r="C234" s="25" t="s">
        <v>0</v>
      </c>
      <c r="D234" s="70">
        <v>45</v>
      </c>
      <c r="E234" s="70" t="s">
        <v>1</v>
      </c>
      <c r="F234" s="70">
        <v>80</v>
      </c>
      <c r="G234" s="70" t="s">
        <v>0</v>
      </c>
      <c r="H234" s="73">
        <f t="shared" si="21"/>
        <v>56.25</v>
      </c>
      <c r="I234" s="23"/>
      <c r="J234" s="166"/>
      <c r="K234" s="161"/>
      <c r="L234" s="166"/>
      <c r="M234" s="154"/>
      <c r="N234" s="18"/>
      <c r="O234" s="1"/>
      <c r="P234" s="1"/>
      <c r="Q234" s="1"/>
      <c r="R234" s="1"/>
      <c r="S234" s="1"/>
      <c r="T234" s="1"/>
      <c r="U234" s="1"/>
      <c r="V234" s="1"/>
    </row>
    <row r="235" spans="1:22" x14ac:dyDescent="0.25">
      <c r="A235" s="107">
        <f t="shared" si="22"/>
        <v>192</v>
      </c>
      <c r="B235" s="84" t="s">
        <v>127</v>
      </c>
      <c r="C235" s="25" t="s">
        <v>0</v>
      </c>
      <c r="D235" s="70">
        <v>100</v>
      </c>
      <c r="E235" s="70" t="s">
        <v>1</v>
      </c>
      <c r="F235" s="70">
        <v>100</v>
      </c>
      <c r="G235" s="70" t="s">
        <v>0</v>
      </c>
      <c r="H235" s="73">
        <f t="shared" si="21"/>
        <v>100</v>
      </c>
      <c r="I235" s="23"/>
      <c r="J235" s="166"/>
      <c r="K235" s="161"/>
      <c r="L235" s="166"/>
      <c r="M235" s="154"/>
      <c r="N235" s="18"/>
      <c r="O235" s="1"/>
      <c r="P235" s="1"/>
      <c r="Q235" s="1"/>
      <c r="R235" s="1"/>
      <c r="S235" s="1"/>
      <c r="T235" s="1"/>
      <c r="U235" s="1"/>
      <c r="V235" s="1"/>
    </row>
    <row r="236" spans="1:22" ht="30" x14ac:dyDescent="0.25">
      <c r="A236" s="107">
        <f t="shared" si="22"/>
        <v>193</v>
      </c>
      <c r="B236" s="84" t="s">
        <v>128</v>
      </c>
      <c r="C236" s="25"/>
      <c r="D236" s="70">
        <v>100</v>
      </c>
      <c r="E236" s="70" t="s">
        <v>1</v>
      </c>
      <c r="F236" s="70">
        <v>100</v>
      </c>
      <c r="G236" s="70" t="s">
        <v>0</v>
      </c>
      <c r="H236" s="73">
        <f t="shared" si="21"/>
        <v>100</v>
      </c>
      <c r="I236" s="23"/>
      <c r="J236" s="166"/>
      <c r="K236" s="161"/>
      <c r="L236" s="166"/>
      <c r="M236" s="154"/>
      <c r="N236" s="18"/>
      <c r="O236" s="1"/>
      <c r="P236" s="1"/>
      <c r="Q236" s="1"/>
      <c r="R236" s="1"/>
      <c r="S236" s="1"/>
      <c r="T236" s="1"/>
      <c r="U236" s="1"/>
      <c r="V236" s="1"/>
    </row>
    <row r="237" spans="1:22" x14ac:dyDescent="0.25">
      <c r="A237" s="107">
        <f t="shared" si="22"/>
        <v>194</v>
      </c>
      <c r="B237" s="84" t="s">
        <v>129</v>
      </c>
      <c r="C237" s="25"/>
      <c r="D237" s="70">
        <v>100</v>
      </c>
      <c r="E237" s="70" t="s">
        <v>1</v>
      </c>
      <c r="F237" s="70">
        <v>90</v>
      </c>
      <c r="G237" s="70" t="s">
        <v>0</v>
      </c>
      <c r="H237" s="73">
        <f t="shared" si="21"/>
        <v>111.11111111111111</v>
      </c>
      <c r="I237" s="23"/>
      <c r="J237" s="166"/>
      <c r="K237" s="161"/>
      <c r="L237" s="166"/>
      <c r="M237" s="154"/>
      <c r="N237" s="18"/>
      <c r="O237" s="1"/>
      <c r="P237" s="1"/>
      <c r="Q237" s="1"/>
      <c r="R237" s="1"/>
      <c r="S237" s="1"/>
      <c r="T237" s="1"/>
      <c r="U237" s="1"/>
      <c r="V237" s="1"/>
    </row>
    <row r="238" spans="1:22" ht="30" x14ac:dyDescent="0.25">
      <c r="A238" s="107">
        <f t="shared" si="22"/>
        <v>195</v>
      </c>
      <c r="B238" s="84" t="s">
        <v>130</v>
      </c>
      <c r="C238" s="25"/>
      <c r="D238" s="70">
        <v>100</v>
      </c>
      <c r="E238" s="70" t="s">
        <v>1</v>
      </c>
      <c r="F238" s="70">
        <v>100</v>
      </c>
      <c r="G238" s="70" t="s">
        <v>0</v>
      </c>
      <c r="H238" s="73">
        <f t="shared" si="21"/>
        <v>100</v>
      </c>
      <c r="I238" s="23"/>
      <c r="J238" s="166"/>
      <c r="K238" s="161"/>
      <c r="L238" s="166"/>
      <c r="M238" s="154"/>
      <c r="N238" s="18"/>
      <c r="O238" s="1"/>
      <c r="P238" s="1"/>
      <c r="Q238" s="1"/>
      <c r="R238" s="1"/>
      <c r="S238" s="1"/>
      <c r="T238" s="1"/>
      <c r="U238" s="1"/>
      <c r="V238" s="1"/>
    </row>
    <row r="239" spans="1:22" x14ac:dyDescent="0.25">
      <c r="A239" s="107">
        <f t="shared" si="22"/>
        <v>196</v>
      </c>
      <c r="B239" s="84" t="s">
        <v>131</v>
      </c>
      <c r="C239" s="65"/>
      <c r="D239" s="70">
        <v>100</v>
      </c>
      <c r="E239" s="70" t="s">
        <v>1</v>
      </c>
      <c r="F239" s="70">
        <v>100</v>
      </c>
      <c r="G239" s="70" t="s">
        <v>0</v>
      </c>
      <c r="H239" s="73">
        <f t="shared" si="21"/>
        <v>100</v>
      </c>
      <c r="I239" s="64"/>
      <c r="J239" s="166"/>
      <c r="K239" s="161"/>
      <c r="L239" s="166"/>
      <c r="M239" s="154"/>
      <c r="N239" s="18"/>
      <c r="O239" s="1"/>
      <c r="P239" s="1"/>
      <c r="Q239" s="1"/>
      <c r="R239" s="1"/>
      <c r="S239" s="1"/>
      <c r="T239" s="1"/>
      <c r="U239" s="1"/>
      <c r="V239" s="1"/>
    </row>
    <row r="240" spans="1:22" ht="30" x14ac:dyDescent="0.25">
      <c r="A240" s="107">
        <f t="shared" si="22"/>
        <v>197</v>
      </c>
      <c r="B240" s="84" t="s">
        <v>132</v>
      </c>
      <c r="C240" s="65"/>
      <c r="D240" s="70">
        <v>100</v>
      </c>
      <c r="E240" s="70" t="s">
        <v>1</v>
      </c>
      <c r="F240" s="70">
        <v>100</v>
      </c>
      <c r="G240" s="70" t="s">
        <v>0</v>
      </c>
      <c r="H240" s="73">
        <f t="shared" si="21"/>
        <v>100</v>
      </c>
      <c r="I240" s="64"/>
      <c r="J240" s="166"/>
      <c r="K240" s="161"/>
      <c r="L240" s="166"/>
      <c r="M240" s="154"/>
      <c r="N240" s="18"/>
      <c r="O240" s="1"/>
      <c r="P240" s="1"/>
      <c r="Q240" s="1"/>
      <c r="R240" s="1"/>
      <c r="S240" s="1"/>
      <c r="T240" s="1"/>
      <c r="U240" s="1"/>
      <c r="V240" s="1"/>
    </row>
    <row r="241" spans="1:22" x14ac:dyDescent="0.25">
      <c r="A241" s="134">
        <f t="shared" si="22"/>
        <v>198</v>
      </c>
      <c r="B241" s="84" t="s">
        <v>133</v>
      </c>
      <c r="C241" s="65"/>
      <c r="D241" s="70">
        <v>75</v>
      </c>
      <c r="E241" s="70" t="s">
        <v>1</v>
      </c>
      <c r="F241" s="70">
        <v>75</v>
      </c>
      <c r="G241" s="70" t="s">
        <v>0</v>
      </c>
      <c r="H241" s="73">
        <f t="shared" si="21"/>
        <v>100</v>
      </c>
      <c r="I241" s="64"/>
      <c r="J241" s="166"/>
      <c r="K241" s="161"/>
      <c r="L241" s="166"/>
      <c r="M241" s="154"/>
      <c r="N241" s="18"/>
      <c r="O241" s="1"/>
      <c r="P241" s="1"/>
      <c r="Q241" s="1"/>
      <c r="R241" s="1"/>
      <c r="S241" s="1"/>
      <c r="T241" s="1"/>
      <c r="U241" s="1"/>
      <c r="V241" s="1"/>
    </row>
    <row r="242" spans="1:22" x14ac:dyDescent="0.25">
      <c r="A242" s="134">
        <f t="shared" si="22"/>
        <v>199</v>
      </c>
      <c r="B242" s="84" t="s">
        <v>134</v>
      </c>
      <c r="C242" s="65"/>
      <c r="D242" s="70">
        <v>21</v>
      </c>
      <c r="E242" s="70" t="s">
        <v>1</v>
      </c>
      <c r="F242" s="70">
        <v>21</v>
      </c>
      <c r="G242" s="70" t="s">
        <v>0</v>
      </c>
      <c r="H242" s="73">
        <f t="shared" si="21"/>
        <v>100</v>
      </c>
      <c r="I242" s="64"/>
      <c r="J242" s="166"/>
      <c r="K242" s="161"/>
      <c r="L242" s="166"/>
      <c r="M242" s="155"/>
      <c r="N242" s="18"/>
      <c r="O242" s="1"/>
      <c r="P242" s="1"/>
      <c r="Q242" s="1"/>
      <c r="R242" s="1"/>
      <c r="S242" s="1"/>
      <c r="T242" s="1"/>
      <c r="U242" s="1"/>
      <c r="V242" s="1"/>
    </row>
    <row r="243" spans="1:22" ht="15.75" x14ac:dyDescent="0.25">
      <c r="A243" s="159" t="s">
        <v>30</v>
      </c>
      <c r="B243" s="159"/>
      <c r="C243" s="159"/>
      <c r="D243" s="159"/>
      <c r="E243" s="159"/>
      <c r="F243" s="159"/>
      <c r="G243" s="159"/>
      <c r="H243" s="159"/>
      <c r="I243" s="159"/>
      <c r="J243" s="159"/>
      <c r="K243" s="159"/>
      <c r="L243" s="159"/>
      <c r="M243" s="159"/>
      <c r="N243" s="18"/>
      <c r="O243" s="1"/>
      <c r="P243" s="1"/>
      <c r="Q243" s="1"/>
      <c r="R243" s="1"/>
      <c r="S243" s="1"/>
      <c r="T243" s="1"/>
      <c r="U243" s="1"/>
      <c r="V243" s="1"/>
    </row>
    <row r="244" spans="1:22" ht="30" x14ac:dyDescent="0.25">
      <c r="A244" s="26">
        <v>202</v>
      </c>
      <c r="B244" s="84" t="s">
        <v>183</v>
      </c>
      <c r="C244" s="25" t="s">
        <v>0</v>
      </c>
      <c r="D244" s="70">
        <v>225</v>
      </c>
      <c r="E244" s="70" t="s">
        <v>1</v>
      </c>
      <c r="F244" s="70">
        <v>225</v>
      </c>
      <c r="G244" s="70" t="s">
        <v>0</v>
      </c>
      <c r="H244" s="73">
        <f>D244/F244*100</f>
        <v>100</v>
      </c>
      <c r="I244" s="23"/>
      <c r="J244" s="166">
        <v>100</v>
      </c>
      <c r="K244" s="161">
        <v>100</v>
      </c>
      <c r="L244" s="166">
        <f>J244/K244*100</f>
        <v>100</v>
      </c>
      <c r="M244" s="161" t="s">
        <v>184</v>
      </c>
      <c r="N244" s="18"/>
      <c r="O244" s="1"/>
      <c r="P244" s="1"/>
      <c r="Q244" s="1"/>
      <c r="R244" s="1"/>
      <c r="S244" s="1"/>
      <c r="T244" s="1"/>
      <c r="U244" s="1"/>
      <c r="V244" s="1"/>
    </row>
    <row r="245" spans="1:22" x14ac:dyDescent="0.25">
      <c r="A245" s="26">
        <f>A244+1</f>
        <v>203</v>
      </c>
      <c r="B245" s="84" t="s">
        <v>135</v>
      </c>
      <c r="C245" s="25"/>
      <c r="D245" s="70">
        <v>5641</v>
      </c>
      <c r="E245" s="70" t="s">
        <v>1</v>
      </c>
      <c r="F245" s="70">
        <v>4752</v>
      </c>
      <c r="G245" s="70" t="s">
        <v>0</v>
      </c>
      <c r="H245" s="73">
        <f>D245/F245*100</f>
        <v>118.70791245791246</v>
      </c>
      <c r="I245" s="23"/>
      <c r="J245" s="166"/>
      <c r="K245" s="161"/>
      <c r="L245" s="166"/>
      <c r="M245" s="161"/>
      <c r="N245" s="18"/>
      <c r="O245" s="1"/>
      <c r="P245" s="1"/>
      <c r="Q245" s="1"/>
      <c r="R245" s="1"/>
      <c r="S245" s="1"/>
      <c r="T245" s="1"/>
      <c r="U245" s="1"/>
      <c r="V245" s="1"/>
    </row>
    <row r="246" spans="1:22" ht="30" x14ac:dyDescent="0.25">
      <c r="A246" s="107">
        <f>A245+1</f>
        <v>204</v>
      </c>
      <c r="B246" s="84" t="s">
        <v>136</v>
      </c>
      <c r="C246" s="25"/>
      <c r="D246" s="70">
        <v>100</v>
      </c>
      <c r="E246" s="70" t="s">
        <v>1</v>
      </c>
      <c r="F246" s="70">
        <v>100</v>
      </c>
      <c r="G246" s="70" t="s">
        <v>0</v>
      </c>
      <c r="H246" s="73">
        <f>D246/F246*100</f>
        <v>100</v>
      </c>
      <c r="I246" s="23"/>
      <c r="J246" s="166"/>
      <c r="K246" s="161"/>
      <c r="L246" s="166"/>
      <c r="M246" s="161"/>
      <c r="N246" s="18"/>
      <c r="O246" s="1"/>
      <c r="P246" s="1"/>
      <c r="Q246" s="1"/>
      <c r="R246" s="1"/>
      <c r="S246" s="1"/>
      <c r="T246" s="1"/>
      <c r="U246" s="1"/>
      <c r="V246" s="1"/>
    </row>
    <row r="247" spans="1:22" ht="15.75" x14ac:dyDescent="0.25">
      <c r="A247" s="159" t="s">
        <v>31</v>
      </c>
      <c r="B247" s="159"/>
      <c r="C247" s="159"/>
      <c r="D247" s="159"/>
      <c r="E247" s="159"/>
      <c r="F247" s="159"/>
      <c r="G247" s="159"/>
      <c r="H247" s="159"/>
      <c r="I247" s="159"/>
      <c r="J247" s="159"/>
      <c r="K247" s="159"/>
      <c r="L247" s="159"/>
      <c r="M247" s="159"/>
      <c r="N247" s="18"/>
      <c r="O247" s="1"/>
      <c r="P247" s="1"/>
      <c r="Q247" s="1"/>
      <c r="R247" s="1"/>
      <c r="S247" s="1"/>
      <c r="T247" s="1"/>
      <c r="U247" s="1"/>
      <c r="V247" s="1"/>
    </row>
    <row r="248" spans="1:22" ht="30" x14ac:dyDescent="0.25">
      <c r="A248" s="26">
        <v>206</v>
      </c>
      <c r="B248" s="87" t="s">
        <v>137</v>
      </c>
      <c r="C248" s="25" t="s">
        <v>0</v>
      </c>
      <c r="D248" s="70">
        <v>100</v>
      </c>
      <c r="E248" s="70" t="s">
        <v>1</v>
      </c>
      <c r="F248" s="70">
        <v>100</v>
      </c>
      <c r="G248" s="70" t="s">
        <v>0</v>
      </c>
      <c r="H248" s="73">
        <f>D248/F248*100</f>
        <v>100</v>
      </c>
      <c r="I248" s="23"/>
      <c r="J248" s="166">
        <v>21668.9</v>
      </c>
      <c r="K248" s="161">
        <v>21668.9</v>
      </c>
      <c r="L248" s="166">
        <f>J248/K248*100</f>
        <v>100</v>
      </c>
      <c r="M248" s="161" t="s">
        <v>20</v>
      </c>
      <c r="N248" s="18"/>
      <c r="O248" s="1"/>
      <c r="P248" s="1"/>
      <c r="Q248" s="1"/>
      <c r="R248" s="1"/>
      <c r="S248" s="1"/>
      <c r="T248" s="1"/>
      <c r="U248" s="1"/>
      <c r="V248" s="1"/>
    </row>
    <row r="249" spans="1:22" ht="30" x14ac:dyDescent="0.25">
      <c r="A249" s="26">
        <f>A248+1</f>
        <v>207</v>
      </c>
      <c r="B249" s="87" t="s">
        <v>138</v>
      </c>
      <c r="C249" s="25" t="s">
        <v>0</v>
      </c>
      <c r="D249" s="70">
        <v>100</v>
      </c>
      <c r="E249" s="70" t="s">
        <v>1</v>
      </c>
      <c r="F249" s="70">
        <v>100</v>
      </c>
      <c r="G249" s="70" t="s">
        <v>0</v>
      </c>
      <c r="H249" s="73">
        <f>D249/F249*100</f>
        <v>100</v>
      </c>
      <c r="I249" s="23"/>
      <c r="J249" s="167"/>
      <c r="K249" s="161"/>
      <c r="L249" s="166"/>
      <c r="M249" s="161"/>
      <c r="N249" s="18"/>
      <c r="O249" s="1"/>
      <c r="P249" s="1"/>
      <c r="Q249" s="1"/>
      <c r="R249" s="1"/>
      <c r="S249" s="1"/>
      <c r="T249" s="1"/>
      <c r="U249" s="1"/>
      <c r="V249" s="1"/>
    </row>
    <row r="250" spans="1:22" ht="30" x14ac:dyDescent="0.25">
      <c r="A250" s="107">
        <f>A249+1</f>
        <v>208</v>
      </c>
      <c r="B250" s="87" t="s">
        <v>185</v>
      </c>
      <c r="C250" s="65"/>
      <c r="D250" s="70">
        <v>100</v>
      </c>
      <c r="E250" s="70" t="s">
        <v>1</v>
      </c>
      <c r="F250" s="70">
        <v>100</v>
      </c>
      <c r="G250" s="70" t="s">
        <v>0</v>
      </c>
      <c r="H250" s="73">
        <f>D250/F250*100</f>
        <v>100</v>
      </c>
      <c r="I250" s="64"/>
      <c r="J250" s="167"/>
      <c r="K250" s="161"/>
      <c r="L250" s="166"/>
      <c r="M250" s="161"/>
      <c r="N250" s="18"/>
      <c r="O250" s="1"/>
      <c r="P250" s="1"/>
      <c r="Q250" s="1"/>
      <c r="R250" s="1"/>
      <c r="S250" s="1"/>
      <c r="T250" s="1"/>
      <c r="U250" s="1"/>
      <c r="V250" s="1"/>
    </row>
    <row r="251" spans="1:22" ht="30" x14ac:dyDescent="0.25">
      <c r="A251" s="107">
        <f>A250+1</f>
        <v>209</v>
      </c>
      <c r="B251" s="87" t="s">
        <v>186</v>
      </c>
      <c r="C251" s="25"/>
      <c r="D251" s="70">
        <v>100</v>
      </c>
      <c r="E251" s="70" t="s">
        <v>1</v>
      </c>
      <c r="F251" s="70">
        <v>100</v>
      </c>
      <c r="G251" s="70" t="s">
        <v>0</v>
      </c>
      <c r="H251" s="73">
        <f>D251/F251*100</f>
        <v>100</v>
      </c>
      <c r="I251" s="23"/>
      <c r="J251" s="167"/>
      <c r="K251" s="161"/>
      <c r="L251" s="166"/>
      <c r="M251" s="161"/>
      <c r="N251" s="18"/>
      <c r="O251" s="1"/>
      <c r="P251" s="1"/>
      <c r="Q251" s="1"/>
      <c r="R251" s="1"/>
      <c r="S251" s="1"/>
      <c r="T251" s="1"/>
      <c r="U251" s="1"/>
      <c r="V251" s="1"/>
    </row>
    <row r="252" spans="1:22" x14ac:dyDescent="0.25">
      <c r="A252" s="162" t="s">
        <v>58</v>
      </c>
      <c r="B252" s="165"/>
      <c r="C252" s="165"/>
      <c r="D252" s="165"/>
      <c r="E252" s="165"/>
      <c r="F252" s="165"/>
      <c r="G252" s="165"/>
      <c r="H252" s="165"/>
      <c r="I252" s="165"/>
      <c r="J252" s="165"/>
      <c r="K252" s="165"/>
      <c r="L252" s="165"/>
      <c r="M252" s="165"/>
      <c r="N252" s="18"/>
      <c r="O252" s="1"/>
      <c r="P252" s="1"/>
      <c r="Q252" s="1"/>
      <c r="R252" s="1"/>
      <c r="S252" s="1"/>
      <c r="T252" s="1"/>
      <c r="U252" s="1"/>
      <c r="V252" s="1"/>
    </row>
    <row r="253" spans="1:22" ht="30" x14ac:dyDescent="0.25">
      <c r="A253" s="26">
        <v>210</v>
      </c>
      <c r="B253" s="39" t="s">
        <v>59</v>
      </c>
      <c r="C253" s="65" t="s">
        <v>0</v>
      </c>
      <c r="D253" s="70">
        <v>2</v>
      </c>
      <c r="E253" s="70" t="s">
        <v>1</v>
      </c>
      <c r="F253" s="70">
        <v>2</v>
      </c>
      <c r="G253" s="70" t="s">
        <v>0</v>
      </c>
      <c r="H253" s="73">
        <f>D253/F253*100</f>
        <v>100</v>
      </c>
      <c r="I253" s="85"/>
      <c r="J253" s="153">
        <v>393.7</v>
      </c>
      <c r="K253" s="153">
        <v>393.7</v>
      </c>
      <c r="L253" s="156">
        <f>J253/K253*100</f>
        <v>100</v>
      </c>
      <c r="M253" s="153" t="s">
        <v>19</v>
      </c>
      <c r="N253" s="18"/>
      <c r="O253" s="1"/>
      <c r="P253" s="1"/>
      <c r="Q253" s="1"/>
      <c r="R253" s="1"/>
      <c r="S253" s="1"/>
      <c r="T253" s="1"/>
      <c r="U253" s="1"/>
      <c r="V253" s="1"/>
    </row>
    <row r="254" spans="1:22" x14ac:dyDescent="0.25">
      <c r="A254" s="67">
        <f>A253+1</f>
        <v>211</v>
      </c>
      <c r="B254" s="87" t="s">
        <v>152</v>
      </c>
      <c r="C254" s="62"/>
      <c r="D254" s="70">
        <v>61</v>
      </c>
      <c r="E254" s="70" t="s">
        <v>1</v>
      </c>
      <c r="F254" s="70">
        <v>61</v>
      </c>
      <c r="G254" s="70" t="s">
        <v>0</v>
      </c>
      <c r="H254" s="73">
        <f>D254/F254*100</f>
        <v>100</v>
      </c>
      <c r="I254" s="63"/>
      <c r="J254" s="154"/>
      <c r="K254" s="154"/>
      <c r="L254" s="157"/>
      <c r="M254" s="154"/>
      <c r="N254" s="19"/>
    </row>
    <row r="255" spans="1:22" x14ac:dyDescent="0.25">
      <c r="A255" s="107">
        <f>A254+1</f>
        <v>212</v>
      </c>
      <c r="B255" s="75" t="s">
        <v>159</v>
      </c>
      <c r="C255" s="62"/>
      <c r="D255" s="74">
        <v>200</v>
      </c>
      <c r="E255" s="74"/>
      <c r="F255" s="74">
        <v>200</v>
      </c>
      <c r="G255" s="74"/>
      <c r="H255" s="73">
        <f>D255/F255*100</f>
        <v>100</v>
      </c>
      <c r="I255" s="63"/>
      <c r="J255" s="154"/>
      <c r="K255" s="154"/>
      <c r="L255" s="157"/>
      <c r="M255" s="154"/>
      <c r="N255" s="19"/>
    </row>
    <row r="256" spans="1:22" x14ac:dyDescent="0.25">
      <c r="A256" s="107">
        <f>A255+1</f>
        <v>213</v>
      </c>
      <c r="B256" s="75" t="s">
        <v>160</v>
      </c>
      <c r="C256" s="62"/>
      <c r="D256" s="74">
        <v>8</v>
      </c>
      <c r="E256" s="74"/>
      <c r="F256" s="74">
        <v>8</v>
      </c>
      <c r="G256" s="74"/>
      <c r="H256" s="73">
        <f>D256/F256*100</f>
        <v>100</v>
      </c>
      <c r="I256" s="63"/>
      <c r="J256" s="155"/>
      <c r="K256" s="155"/>
      <c r="L256" s="158"/>
      <c r="M256" s="155"/>
      <c r="N256" s="19"/>
    </row>
    <row r="257" spans="1:22" ht="42.75" customHeight="1" x14ac:dyDescent="0.25">
      <c r="A257" s="204" t="s">
        <v>148</v>
      </c>
      <c r="B257" s="205"/>
      <c r="C257" s="205"/>
      <c r="D257" s="205"/>
      <c r="E257" s="205"/>
      <c r="F257" s="205"/>
      <c r="G257" s="205"/>
      <c r="H257" s="205"/>
      <c r="I257" s="205"/>
      <c r="J257" s="205"/>
      <c r="K257" s="205"/>
      <c r="L257" s="205"/>
      <c r="M257" s="205"/>
      <c r="N257" s="18"/>
      <c r="O257" s="1"/>
      <c r="P257" s="1"/>
      <c r="Q257" s="1"/>
      <c r="R257" s="1"/>
      <c r="S257" s="1"/>
      <c r="T257" s="1"/>
      <c r="U257" s="1"/>
      <c r="V257" s="1"/>
    </row>
    <row r="258" spans="1:22" x14ac:dyDescent="0.25">
      <c r="A258" s="67">
        <v>214</v>
      </c>
      <c r="B258" s="88" t="s">
        <v>149</v>
      </c>
      <c r="C258" s="80" t="s">
        <v>0</v>
      </c>
      <c r="D258" s="89">
        <v>14.4</v>
      </c>
      <c r="E258" s="80" t="s">
        <v>1</v>
      </c>
      <c r="F258" s="80">
        <v>12.6</v>
      </c>
      <c r="G258" s="80" t="s">
        <v>0</v>
      </c>
      <c r="H258" s="73">
        <f>D258/F258*100</f>
        <v>114.28571428571431</v>
      </c>
      <c r="I258" s="64"/>
      <c r="J258" s="161">
        <v>33.6</v>
      </c>
      <c r="K258" s="161">
        <v>33.6</v>
      </c>
      <c r="L258" s="166">
        <f>J258/K258*100</f>
        <v>100</v>
      </c>
      <c r="M258" s="161" t="s">
        <v>19</v>
      </c>
      <c r="N258" s="18"/>
      <c r="O258" s="1"/>
      <c r="P258" s="1"/>
      <c r="Q258" s="1"/>
      <c r="R258" s="1"/>
      <c r="S258" s="1"/>
      <c r="T258" s="1"/>
      <c r="U258" s="1"/>
      <c r="V258" s="1"/>
    </row>
    <row r="259" spans="1:22" ht="45" x14ac:dyDescent="0.25">
      <c r="A259" s="67">
        <f>A258+1</f>
        <v>215</v>
      </c>
      <c r="B259" s="90" t="s">
        <v>150</v>
      </c>
      <c r="C259" s="65"/>
      <c r="D259" s="91">
        <v>4</v>
      </c>
      <c r="E259" s="70" t="s">
        <v>1</v>
      </c>
      <c r="F259" s="70">
        <v>4</v>
      </c>
      <c r="G259" s="70" t="s">
        <v>0</v>
      </c>
      <c r="H259" s="73">
        <f>D259/F259*100</f>
        <v>100</v>
      </c>
      <c r="I259" s="64"/>
      <c r="J259" s="206"/>
      <c r="K259" s="206"/>
      <c r="L259" s="206"/>
      <c r="M259" s="206"/>
      <c r="N259" s="19"/>
    </row>
    <row r="260" spans="1:22" ht="45" x14ac:dyDescent="0.25">
      <c r="A260" s="107">
        <f>A259+1</f>
        <v>216</v>
      </c>
      <c r="B260" s="77" t="s">
        <v>153</v>
      </c>
      <c r="C260" s="65"/>
      <c r="D260" s="70">
        <v>68</v>
      </c>
      <c r="E260" s="70" t="s">
        <v>1</v>
      </c>
      <c r="F260" s="70">
        <v>84.5</v>
      </c>
      <c r="G260" s="70" t="s">
        <v>0</v>
      </c>
      <c r="H260" s="73">
        <f>D260/F260*100</f>
        <v>80.473372781065095</v>
      </c>
      <c r="I260" s="64"/>
      <c r="J260" s="206"/>
      <c r="K260" s="206"/>
      <c r="L260" s="206"/>
      <c r="M260" s="206"/>
      <c r="N260" s="19"/>
    </row>
    <row r="261" spans="1:22" ht="60" x14ac:dyDescent="0.25">
      <c r="A261" s="107">
        <f>A260+1</f>
        <v>217</v>
      </c>
      <c r="B261" s="90" t="s">
        <v>154</v>
      </c>
      <c r="C261" s="65"/>
      <c r="D261" s="70">
        <v>85</v>
      </c>
      <c r="E261" s="70" t="s">
        <v>1</v>
      </c>
      <c r="F261" s="70">
        <v>95</v>
      </c>
      <c r="G261" s="70" t="s">
        <v>0</v>
      </c>
      <c r="H261" s="73">
        <f>D261/F261*100</f>
        <v>89.473684210526315</v>
      </c>
      <c r="I261" s="64"/>
      <c r="J261" s="206"/>
      <c r="K261" s="206"/>
      <c r="L261" s="206"/>
      <c r="M261" s="206"/>
      <c r="N261" s="19"/>
    </row>
    <row r="262" spans="1:22" ht="30" x14ac:dyDescent="0.25">
      <c r="A262" s="107">
        <f>A261+1</f>
        <v>218</v>
      </c>
      <c r="B262" s="90" t="s">
        <v>151</v>
      </c>
      <c r="C262" s="65"/>
      <c r="D262" s="70">
        <v>10</v>
      </c>
      <c r="E262" s="70" t="s">
        <v>1</v>
      </c>
      <c r="F262" s="70">
        <v>8</v>
      </c>
      <c r="G262" s="70" t="s">
        <v>0</v>
      </c>
      <c r="H262" s="73">
        <f>D262/F262*100</f>
        <v>125</v>
      </c>
      <c r="I262" s="64"/>
      <c r="J262" s="206"/>
      <c r="K262" s="206"/>
      <c r="L262" s="206"/>
      <c r="M262" s="206"/>
      <c r="N262" s="19"/>
    </row>
    <row r="263" spans="1:22" x14ac:dyDescent="0.25">
      <c r="A263" s="207" t="s">
        <v>194</v>
      </c>
      <c r="B263" s="208"/>
      <c r="C263" s="208"/>
      <c r="D263" s="208"/>
      <c r="E263" s="208"/>
      <c r="F263" s="208"/>
      <c r="G263" s="208"/>
      <c r="H263" s="208"/>
      <c r="I263" s="208"/>
      <c r="J263" s="208"/>
      <c r="K263" s="208"/>
      <c r="L263" s="208"/>
      <c r="M263" s="209"/>
      <c r="N263" s="19"/>
    </row>
    <row r="264" spans="1:22" x14ac:dyDescent="0.25">
      <c r="A264" s="107">
        <v>219</v>
      </c>
      <c r="B264" s="45" t="s">
        <v>195</v>
      </c>
      <c r="C264" s="103"/>
      <c r="D264" s="103">
        <v>15500</v>
      </c>
      <c r="E264" s="103"/>
      <c r="F264" s="103">
        <v>15500</v>
      </c>
      <c r="G264" s="103"/>
      <c r="H264" s="104">
        <f t="shared" ref="H264:H270" si="23">D264/F264*100</f>
        <v>100</v>
      </c>
      <c r="I264" s="104"/>
      <c r="J264" s="161">
        <v>235.4</v>
      </c>
      <c r="K264" s="161">
        <v>235.4</v>
      </c>
      <c r="L264" s="161">
        <f>J264/K264*100</f>
        <v>100</v>
      </c>
      <c r="M264" s="161" t="s">
        <v>202</v>
      </c>
      <c r="N264" s="19"/>
    </row>
    <row r="265" spans="1:22" x14ac:dyDescent="0.25">
      <c r="A265" s="107">
        <f t="shared" ref="A265:A270" si="24">A264+1</f>
        <v>220</v>
      </c>
      <c r="B265" s="45" t="s">
        <v>196</v>
      </c>
      <c r="C265" s="103"/>
      <c r="D265" s="103">
        <v>6</v>
      </c>
      <c r="E265" s="103"/>
      <c r="F265" s="103">
        <v>6</v>
      </c>
      <c r="G265" s="103"/>
      <c r="H265" s="104">
        <f t="shared" si="23"/>
        <v>100</v>
      </c>
      <c r="I265" s="104"/>
      <c r="J265" s="161"/>
      <c r="K265" s="161"/>
      <c r="L265" s="161"/>
      <c r="M265" s="161"/>
      <c r="N265" s="19"/>
    </row>
    <row r="266" spans="1:22" ht="30" x14ac:dyDescent="0.25">
      <c r="A266" s="107">
        <f t="shared" si="24"/>
        <v>221</v>
      </c>
      <c r="B266" s="45" t="s">
        <v>197</v>
      </c>
      <c r="C266" s="103"/>
      <c r="D266" s="103">
        <v>127</v>
      </c>
      <c r="E266" s="103"/>
      <c r="F266" s="103">
        <v>127</v>
      </c>
      <c r="G266" s="103"/>
      <c r="H266" s="104">
        <f t="shared" si="23"/>
        <v>100</v>
      </c>
      <c r="I266" s="104"/>
      <c r="J266" s="161"/>
      <c r="K266" s="161"/>
      <c r="L266" s="161"/>
      <c r="M266" s="161"/>
      <c r="N266" s="19"/>
    </row>
    <row r="267" spans="1:22" ht="30" x14ac:dyDescent="0.25">
      <c r="A267" s="107">
        <f t="shared" si="24"/>
        <v>222</v>
      </c>
      <c r="B267" s="45" t="s">
        <v>198</v>
      </c>
      <c r="C267" s="103"/>
      <c r="D267" s="103">
        <v>1</v>
      </c>
      <c r="E267" s="103"/>
      <c r="F267" s="103">
        <v>1</v>
      </c>
      <c r="G267" s="103"/>
      <c r="H267" s="104">
        <f t="shared" si="23"/>
        <v>100</v>
      </c>
      <c r="I267" s="104"/>
      <c r="J267" s="161"/>
      <c r="K267" s="161"/>
      <c r="L267" s="161"/>
      <c r="M267" s="161"/>
      <c r="N267" s="19"/>
    </row>
    <row r="268" spans="1:22" x14ac:dyDescent="0.25">
      <c r="A268" s="107">
        <f t="shared" si="24"/>
        <v>223</v>
      </c>
      <c r="B268" s="45" t="s">
        <v>199</v>
      </c>
      <c r="C268" s="103"/>
      <c r="D268" s="103">
        <v>11500</v>
      </c>
      <c r="E268" s="103"/>
      <c r="F268" s="103">
        <v>11500</v>
      </c>
      <c r="G268" s="103"/>
      <c r="H268" s="104">
        <f t="shared" si="23"/>
        <v>100</v>
      </c>
      <c r="I268" s="104"/>
      <c r="J268" s="161"/>
      <c r="K268" s="161"/>
      <c r="L268" s="161"/>
      <c r="M268" s="161"/>
      <c r="N268" s="19"/>
    </row>
    <row r="269" spans="1:22" x14ac:dyDescent="0.25">
      <c r="A269" s="112">
        <f t="shared" si="24"/>
        <v>224</v>
      </c>
      <c r="B269" s="119" t="s">
        <v>200</v>
      </c>
      <c r="C269" s="115"/>
      <c r="D269" s="115">
        <v>22</v>
      </c>
      <c r="E269" s="115"/>
      <c r="F269" s="115">
        <v>22</v>
      </c>
      <c r="G269" s="115"/>
      <c r="H269" s="116">
        <f t="shared" si="23"/>
        <v>100</v>
      </c>
      <c r="I269" s="116"/>
      <c r="J269" s="161"/>
      <c r="K269" s="161"/>
      <c r="L269" s="161"/>
      <c r="M269" s="161"/>
      <c r="N269" s="19"/>
    </row>
    <row r="270" spans="1:22" s="83" customFormat="1" x14ac:dyDescent="0.25">
      <c r="A270" s="118">
        <f t="shared" si="24"/>
        <v>225</v>
      </c>
      <c r="B270" s="45" t="s">
        <v>201</v>
      </c>
      <c r="C270" s="113"/>
      <c r="D270" s="113">
        <v>22</v>
      </c>
      <c r="E270" s="113"/>
      <c r="F270" s="113">
        <v>22</v>
      </c>
      <c r="G270" s="113"/>
      <c r="H270" s="114">
        <f t="shared" si="23"/>
        <v>100</v>
      </c>
      <c r="I270" s="114"/>
      <c r="J270" s="161"/>
      <c r="K270" s="161"/>
      <c r="L270" s="161"/>
      <c r="M270" s="161"/>
      <c r="N270" s="117"/>
    </row>
    <row r="271" spans="1:22" x14ac:dyDescent="0.25">
      <c r="A271" s="147" t="s">
        <v>278</v>
      </c>
      <c r="B271" s="148"/>
      <c r="C271" s="148"/>
      <c r="D271" s="148"/>
      <c r="E271" s="148"/>
      <c r="F271" s="148"/>
      <c r="G271" s="148"/>
      <c r="H271" s="148"/>
      <c r="I271" s="148"/>
      <c r="J271" s="148"/>
      <c r="K271" s="148"/>
      <c r="L271" s="148"/>
      <c r="M271" s="149"/>
      <c r="N271" s="19"/>
    </row>
    <row r="272" spans="1:22" ht="26.25" customHeight="1" x14ac:dyDescent="0.25">
      <c r="A272" s="150"/>
      <c r="B272" s="151"/>
      <c r="C272" s="151"/>
      <c r="D272" s="151"/>
      <c r="E272" s="151"/>
      <c r="F272" s="151"/>
      <c r="G272" s="151"/>
      <c r="H272" s="151"/>
      <c r="I272" s="151"/>
      <c r="J272" s="151"/>
      <c r="K272" s="151"/>
      <c r="L272" s="151"/>
      <c r="M272" s="152"/>
      <c r="N272" s="19"/>
    </row>
    <row r="273" spans="1:14" x14ac:dyDescent="0.25">
      <c r="A273" s="134"/>
      <c r="B273" s="45" t="s">
        <v>279</v>
      </c>
      <c r="C273" s="131"/>
      <c r="D273" s="131">
        <v>1</v>
      </c>
      <c r="E273" s="131"/>
      <c r="F273" s="131">
        <v>1</v>
      </c>
      <c r="G273" s="131"/>
      <c r="H273" s="132">
        <f>D273/F273*100</f>
        <v>100</v>
      </c>
      <c r="I273" s="132"/>
      <c r="J273" s="153">
        <v>60</v>
      </c>
      <c r="K273" s="153">
        <v>60</v>
      </c>
      <c r="L273" s="153"/>
      <c r="M273" s="153" t="s">
        <v>202</v>
      </c>
      <c r="N273" s="19"/>
    </row>
    <row r="274" spans="1:14" ht="30" x14ac:dyDescent="0.25">
      <c r="A274" s="134"/>
      <c r="B274" s="45" t="s">
        <v>280</v>
      </c>
      <c r="C274" s="131"/>
      <c r="D274" s="131">
        <v>1</v>
      </c>
      <c r="E274" s="131"/>
      <c r="F274" s="131">
        <v>1</v>
      </c>
      <c r="G274" s="131"/>
      <c r="H274" s="132">
        <f t="shared" ref="H274:H275" si="25">D274/F274*100</f>
        <v>100</v>
      </c>
      <c r="I274" s="132"/>
      <c r="J274" s="154"/>
      <c r="K274" s="154"/>
      <c r="L274" s="154"/>
      <c r="M274" s="154"/>
      <c r="N274" s="19"/>
    </row>
    <row r="275" spans="1:14" x14ac:dyDescent="0.25">
      <c r="A275" s="134"/>
      <c r="B275" s="45" t="s">
        <v>281</v>
      </c>
      <c r="C275" s="131"/>
      <c r="D275" s="131">
        <v>8</v>
      </c>
      <c r="E275" s="131"/>
      <c r="F275" s="131">
        <v>8</v>
      </c>
      <c r="G275" s="131"/>
      <c r="H275" s="132">
        <f t="shared" si="25"/>
        <v>100</v>
      </c>
      <c r="I275" s="132"/>
      <c r="J275" s="155"/>
      <c r="K275" s="155"/>
      <c r="L275" s="155"/>
      <c r="M275" s="155"/>
      <c r="N275" s="19"/>
    </row>
    <row r="276" spans="1:14" x14ac:dyDescent="0.25">
      <c r="A276" s="140"/>
      <c r="B276" s="141"/>
      <c r="C276" s="141"/>
      <c r="D276" s="141"/>
      <c r="E276" s="141"/>
      <c r="F276" s="141"/>
      <c r="G276" s="141"/>
      <c r="H276" s="142"/>
      <c r="I276" s="142"/>
      <c r="J276" s="141"/>
      <c r="K276" s="141"/>
      <c r="L276" s="141"/>
      <c r="M276" s="141"/>
    </row>
    <row r="277" spans="1:14" x14ac:dyDescent="0.25">
      <c r="A277" s="120"/>
      <c r="B277" s="135"/>
      <c r="C277" s="135"/>
      <c r="D277" s="135"/>
      <c r="E277" s="135"/>
      <c r="F277" s="135"/>
      <c r="G277" s="135"/>
      <c r="H277" s="7"/>
      <c r="I277" s="7"/>
      <c r="J277" s="135"/>
      <c r="K277" s="135"/>
      <c r="L277" s="135"/>
      <c r="M277" s="135"/>
    </row>
    <row r="278" spans="1:14" x14ac:dyDescent="0.25">
      <c r="A278" s="120"/>
      <c r="B278" s="135"/>
      <c r="C278" s="135"/>
      <c r="D278" s="135"/>
      <c r="E278" s="135"/>
      <c r="F278" s="135"/>
      <c r="G278" s="135"/>
      <c r="H278" s="7"/>
      <c r="I278" s="7"/>
      <c r="J278" s="135"/>
      <c r="K278" s="135"/>
      <c r="L278" s="135"/>
      <c r="M278" s="135"/>
    </row>
    <row r="279" spans="1:14" x14ac:dyDescent="0.25">
      <c r="A279" s="120"/>
      <c r="B279" s="135"/>
      <c r="C279" s="135"/>
      <c r="D279" s="135"/>
      <c r="E279" s="135"/>
      <c r="F279" s="135"/>
      <c r="G279" s="135"/>
      <c r="H279" s="7"/>
      <c r="I279" s="7"/>
      <c r="J279" s="135"/>
      <c r="K279" s="135"/>
      <c r="L279" s="135"/>
      <c r="M279" s="135"/>
    </row>
    <row r="280" spans="1:14" x14ac:dyDescent="0.25">
      <c r="A280" s="120"/>
      <c r="B280" s="135"/>
      <c r="C280" s="135"/>
      <c r="D280" s="135"/>
      <c r="E280" s="135"/>
      <c r="F280" s="135"/>
      <c r="G280" s="135"/>
      <c r="H280" s="7"/>
      <c r="I280" s="7"/>
      <c r="J280" s="135"/>
      <c r="K280" s="135"/>
      <c r="L280" s="135"/>
      <c r="M280" s="135"/>
    </row>
    <row r="281" spans="1:14" x14ac:dyDescent="0.25">
      <c r="A281" s="120"/>
      <c r="B281" s="135"/>
      <c r="C281" s="135"/>
      <c r="D281" s="135"/>
      <c r="E281" s="135"/>
      <c r="F281" s="135"/>
      <c r="G281" s="135"/>
      <c r="H281" s="7"/>
      <c r="I281" s="7"/>
      <c r="J281" s="135"/>
      <c r="K281" s="135"/>
      <c r="L281" s="135"/>
      <c r="M281" s="135"/>
    </row>
    <row r="282" spans="1:14" x14ac:dyDescent="0.25">
      <c r="A282" s="120"/>
      <c r="B282" s="135"/>
      <c r="C282" s="135"/>
      <c r="D282" s="135"/>
      <c r="E282" s="135"/>
      <c r="F282" s="135"/>
      <c r="G282" s="135"/>
      <c r="H282" s="7"/>
      <c r="I282" s="7"/>
      <c r="J282" s="135"/>
      <c r="K282" s="135"/>
      <c r="L282" s="135"/>
      <c r="M282" s="135"/>
    </row>
    <row r="283" spans="1:14" x14ac:dyDescent="0.25">
      <c r="A283" s="120"/>
      <c r="B283" s="135"/>
      <c r="C283" s="135"/>
      <c r="D283" s="135"/>
      <c r="E283" s="135"/>
      <c r="F283" s="135"/>
      <c r="G283" s="135"/>
      <c r="H283" s="7"/>
      <c r="I283" s="7"/>
      <c r="J283" s="135"/>
      <c r="K283" s="135"/>
      <c r="L283" s="135"/>
      <c r="M283" s="135"/>
    </row>
    <row r="284" spans="1:14" x14ac:dyDescent="0.25">
      <c r="A284" s="120"/>
      <c r="B284" s="135"/>
      <c r="C284" s="135"/>
      <c r="D284" s="135"/>
      <c r="E284" s="135"/>
      <c r="F284" s="135"/>
      <c r="G284" s="135"/>
      <c r="H284" s="7"/>
      <c r="I284" s="7"/>
      <c r="J284" s="135"/>
      <c r="K284" s="135"/>
      <c r="L284" s="135"/>
      <c r="M284" s="135"/>
    </row>
    <row r="285" spans="1:14" x14ac:dyDescent="0.25">
      <c r="A285" s="120"/>
      <c r="B285" s="135"/>
      <c r="C285" s="135"/>
      <c r="D285" s="135"/>
      <c r="E285" s="135"/>
      <c r="F285" s="135"/>
      <c r="G285" s="135"/>
      <c r="H285" s="7"/>
      <c r="I285" s="7"/>
      <c r="J285" s="135"/>
      <c r="K285" s="135"/>
      <c r="L285" s="135"/>
      <c r="M285" s="135"/>
    </row>
    <row r="286" spans="1:14" x14ac:dyDescent="0.25">
      <c r="A286" s="120"/>
      <c r="B286" s="135"/>
      <c r="C286" s="135"/>
      <c r="D286" s="135"/>
      <c r="E286" s="135"/>
      <c r="F286" s="135"/>
      <c r="G286" s="135"/>
      <c r="H286" s="7"/>
      <c r="I286" s="7"/>
      <c r="J286" s="135"/>
      <c r="K286" s="135"/>
      <c r="L286" s="135"/>
      <c r="M286" s="135"/>
    </row>
    <row r="287" spans="1:14" x14ac:dyDescent="0.25">
      <c r="A287" s="120"/>
      <c r="B287" s="135"/>
      <c r="C287" s="135"/>
      <c r="D287" s="135"/>
      <c r="E287" s="135"/>
      <c r="F287" s="135"/>
      <c r="G287" s="135"/>
      <c r="H287" s="7"/>
      <c r="I287" s="7"/>
      <c r="J287" s="135"/>
      <c r="K287" s="135"/>
      <c r="L287" s="135"/>
      <c r="M287" s="135"/>
    </row>
    <row r="288" spans="1:14" x14ac:dyDescent="0.25">
      <c r="A288" s="120"/>
      <c r="B288" s="135"/>
      <c r="C288" s="135"/>
      <c r="D288" s="135"/>
      <c r="E288" s="135"/>
      <c r="F288" s="135"/>
      <c r="G288" s="135"/>
      <c r="H288" s="7"/>
      <c r="I288" s="7"/>
      <c r="J288" s="135"/>
      <c r="K288" s="135"/>
      <c r="L288" s="135"/>
      <c r="M288" s="135"/>
    </row>
  </sheetData>
  <mergeCells count="232">
    <mergeCell ref="J8:J13"/>
    <mergeCell ref="K8:K13"/>
    <mergeCell ref="L8:L13"/>
    <mergeCell ref="M8:M13"/>
    <mergeCell ref="J17:J26"/>
    <mergeCell ref="K17:K26"/>
    <mergeCell ref="L17:L26"/>
    <mergeCell ref="M17:M26"/>
    <mergeCell ref="A247:M247"/>
    <mergeCell ref="J124:J132"/>
    <mergeCell ref="K124:K132"/>
    <mergeCell ref="L124:L132"/>
    <mergeCell ref="M124:M132"/>
    <mergeCell ref="K136:K139"/>
    <mergeCell ref="L41:L43"/>
    <mergeCell ref="M41:M43"/>
    <mergeCell ref="J90:J95"/>
    <mergeCell ref="K90:K95"/>
    <mergeCell ref="L90:L95"/>
    <mergeCell ref="M90:M95"/>
    <mergeCell ref="J67:J75"/>
    <mergeCell ref="K67:K75"/>
    <mergeCell ref="L67:L75"/>
    <mergeCell ref="M67:M75"/>
    <mergeCell ref="A263:M263"/>
    <mergeCell ref="J149:J152"/>
    <mergeCell ref="K149:K152"/>
    <mergeCell ref="L149:L152"/>
    <mergeCell ref="M149:M152"/>
    <mergeCell ref="M136:M139"/>
    <mergeCell ref="L136:L139"/>
    <mergeCell ref="J180:J181"/>
    <mergeCell ref="K180:K181"/>
    <mergeCell ref="L180:L181"/>
    <mergeCell ref="M180:M181"/>
    <mergeCell ref="A176:M176"/>
    <mergeCell ref="A142:M142"/>
    <mergeCell ref="M177:M178"/>
    <mergeCell ref="J211:J213"/>
    <mergeCell ref="K211:K213"/>
    <mergeCell ref="L211:L213"/>
    <mergeCell ref="M211:M213"/>
    <mergeCell ref="A144:M144"/>
    <mergeCell ref="J145:J147"/>
    <mergeCell ref="K145:K147"/>
    <mergeCell ref="L145:L147"/>
    <mergeCell ref="M145:M147"/>
    <mergeCell ref="A204:M204"/>
    <mergeCell ref="J264:J270"/>
    <mergeCell ref="K264:K270"/>
    <mergeCell ref="L264:L270"/>
    <mergeCell ref="M264:M270"/>
    <mergeCell ref="J194:J195"/>
    <mergeCell ref="K194:K195"/>
    <mergeCell ref="L194:L195"/>
    <mergeCell ref="J156:J157"/>
    <mergeCell ref="K156:K157"/>
    <mergeCell ref="L156:L157"/>
    <mergeCell ref="M156:M157"/>
    <mergeCell ref="A182:M182"/>
    <mergeCell ref="J183:J184"/>
    <mergeCell ref="A257:M257"/>
    <mergeCell ref="J258:J262"/>
    <mergeCell ref="K258:K262"/>
    <mergeCell ref="L258:L262"/>
    <mergeCell ref="M258:M262"/>
    <mergeCell ref="J253:J256"/>
    <mergeCell ref="K253:K256"/>
    <mergeCell ref="L253:L256"/>
    <mergeCell ref="M253:M256"/>
    <mergeCell ref="M162:M164"/>
    <mergeCell ref="M174:M175"/>
    <mergeCell ref="O108:O109"/>
    <mergeCell ref="A108:M108"/>
    <mergeCell ref="A111:M111"/>
    <mergeCell ref="J112:J122"/>
    <mergeCell ref="J109:J110"/>
    <mergeCell ref="K109:K110"/>
    <mergeCell ref="L109:L110"/>
    <mergeCell ref="M109:M110"/>
    <mergeCell ref="A109:A110"/>
    <mergeCell ref="B109:B110"/>
    <mergeCell ref="D109:D110"/>
    <mergeCell ref="F109:F110"/>
    <mergeCell ref="H109:H110"/>
    <mergeCell ref="K112:K122"/>
    <mergeCell ref="L112:L122"/>
    <mergeCell ref="M112:M122"/>
    <mergeCell ref="M2:M3"/>
    <mergeCell ref="A5:M5"/>
    <mergeCell ref="B2:B3"/>
    <mergeCell ref="A2:A3"/>
    <mergeCell ref="D2:H2"/>
    <mergeCell ref="J2:L2"/>
    <mergeCell ref="J77:J80"/>
    <mergeCell ref="K77:K80"/>
    <mergeCell ref="L77:L80"/>
    <mergeCell ref="M77:M80"/>
    <mergeCell ref="A76:M76"/>
    <mergeCell ref="A27:M27"/>
    <mergeCell ref="A30:M30"/>
    <mergeCell ref="J28:J29"/>
    <mergeCell ref="K28:K29"/>
    <mergeCell ref="L28:L29"/>
    <mergeCell ref="M28:M29"/>
    <mergeCell ref="J31:J39"/>
    <mergeCell ref="K31:K39"/>
    <mergeCell ref="L31:L39"/>
    <mergeCell ref="M31:M39"/>
    <mergeCell ref="A40:M40"/>
    <mergeCell ref="J41:J43"/>
    <mergeCell ref="K41:K43"/>
    <mergeCell ref="A96:M96"/>
    <mergeCell ref="J97:J102"/>
    <mergeCell ref="K97:K102"/>
    <mergeCell ref="L97:L102"/>
    <mergeCell ref="M97:M102"/>
    <mergeCell ref="A44:M44"/>
    <mergeCell ref="J45:J51"/>
    <mergeCell ref="K45:K51"/>
    <mergeCell ref="L45:L51"/>
    <mergeCell ref="M45:M51"/>
    <mergeCell ref="A52:M52"/>
    <mergeCell ref="J53:J65"/>
    <mergeCell ref="K53:K65"/>
    <mergeCell ref="L53:L65"/>
    <mergeCell ref="M53:M65"/>
    <mergeCell ref="M168:M172"/>
    <mergeCell ref="L162:L164"/>
    <mergeCell ref="J168:J172"/>
    <mergeCell ref="K168:K172"/>
    <mergeCell ref="L168:L172"/>
    <mergeCell ref="A103:M103"/>
    <mergeCell ref="M104:M107"/>
    <mergeCell ref="J104:J107"/>
    <mergeCell ref="K104:K107"/>
    <mergeCell ref="L104:L107"/>
    <mergeCell ref="A1:M1"/>
    <mergeCell ref="A224:M224"/>
    <mergeCell ref="A16:M16"/>
    <mergeCell ref="A165:M165"/>
    <mergeCell ref="A167:M167"/>
    <mergeCell ref="A153:M153"/>
    <mergeCell ref="M159:M160"/>
    <mergeCell ref="J174:J175"/>
    <mergeCell ref="K174:K175"/>
    <mergeCell ref="L174:L175"/>
    <mergeCell ref="L177:L178"/>
    <mergeCell ref="A14:M14"/>
    <mergeCell ref="B7:N7"/>
    <mergeCell ref="A123:M123"/>
    <mergeCell ref="A155:M155"/>
    <mergeCell ref="A140:M140"/>
    <mergeCell ref="J136:J139"/>
    <mergeCell ref="A158:M158"/>
    <mergeCell ref="A161:M161"/>
    <mergeCell ref="J159:J160"/>
    <mergeCell ref="K159:K160"/>
    <mergeCell ref="L159:L160"/>
    <mergeCell ref="A173:M173"/>
    <mergeCell ref="K162:K164"/>
    <mergeCell ref="A185:M185"/>
    <mergeCell ref="A187:M187"/>
    <mergeCell ref="A193:M193"/>
    <mergeCell ref="A196:M196"/>
    <mergeCell ref="M205:M209"/>
    <mergeCell ref="A179:M179"/>
    <mergeCell ref="J177:J178"/>
    <mergeCell ref="K177:K178"/>
    <mergeCell ref="K183:K184"/>
    <mergeCell ref="L183:L184"/>
    <mergeCell ref="M183:M184"/>
    <mergeCell ref="J231:J242"/>
    <mergeCell ref="K231:K242"/>
    <mergeCell ref="L231:L242"/>
    <mergeCell ref="M231:M242"/>
    <mergeCell ref="K222:K223"/>
    <mergeCell ref="J205:J209"/>
    <mergeCell ref="K205:K209"/>
    <mergeCell ref="L205:L209"/>
    <mergeCell ref="J188:J192"/>
    <mergeCell ref="K188:K192"/>
    <mergeCell ref="L188:L192"/>
    <mergeCell ref="M188:M192"/>
    <mergeCell ref="A66:M66"/>
    <mergeCell ref="A133:M133"/>
    <mergeCell ref="A135:M135"/>
    <mergeCell ref="A89:M89"/>
    <mergeCell ref="A81:M81"/>
    <mergeCell ref="M82:M87"/>
    <mergeCell ref="A252:M252"/>
    <mergeCell ref="J248:J251"/>
    <mergeCell ref="K248:K251"/>
    <mergeCell ref="L248:L251"/>
    <mergeCell ref="M248:M251"/>
    <mergeCell ref="A221:M221"/>
    <mergeCell ref="A210:M210"/>
    <mergeCell ref="A214:M214"/>
    <mergeCell ref="J222:J223"/>
    <mergeCell ref="M215:M220"/>
    <mergeCell ref="L222:L223"/>
    <mergeCell ref="M222:M223"/>
    <mergeCell ref="A243:M243"/>
    <mergeCell ref="J244:J246"/>
    <mergeCell ref="K244:K246"/>
    <mergeCell ref="L244:L246"/>
    <mergeCell ref="M244:M246"/>
    <mergeCell ref="J215:J220"/>
    <mergeCell ref="A271:M272"/>
    <mergeCell ref="J225:J227"/>
    <mergeCell ref="K225:K227"/>
    <mergeCell ref="L225:L227"/>
    <mergeCell ref="M225:M227"/>
    <mergeCell ref="J82:J88"/>
    <mergeCell ref="K82:K88"/>
    <mergeCell ref="L82:L88"/>
    <mergeCell ref="J273:J275"/>
    <mergeCell ref="K273:K275"/>
    <mergeCell ref="L273:L275"/>
    <mergeCell ref="M273:M275"/>
    <mergeCell ref="M194:M195"/>
    <mergeCell ref="J199:J203"/>
    <mergeCell ref="K199:K203"/>
    <mergeCell ref="L199:L203"/>
    <mergeCell ref="M199:M203"/>
    <mergeCell ref="A148:M148"/>
    <mergeCell ref="J162:J164"/>
    <mergeCell ref="A198:M198"/>
    <mergeCell ref="K215:K220"/>
    <mergeCell ref="L215:L220"/>
    <mergeCell ref="A228:M228"/>
    <mergeCell ref="A230:M230"/>
  </mergeCells>
  <pageMargins left="0.62992125984251968" right="0.15748031496062992" top="0.59055118110236227" bottom="0.19685039370078741" header="0.31496062992125984" footer="0.31496062992125984"/>
  <pageSetup paperSize="9" scale="55" fitToHeight="0" orientation="landscape" horizontalDpi="180" verticalDpi="180" r:id="rId1"/>
  <headerFooter differentFirst="1">
    <oddHeader>&amp;C&amp;P</oddHeader>
  </headerFooter>
  <rowBreaks count="5" manualBreakCount="5">
    <brk id="40" max="12" man="1"/>
    <brk id="114" max="12" man="1"/>
    <brk id="157" max="12" man="1"/>
    <brk id="195" max="12" man="1"/>
    <brk id="24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</vt:lpstr>
      <vt:lpstr>общая!Заголовки_для_печати</vt:lpstr>
      <vt:lpstr>общая!Область_печати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2024-04-07T07:54:04Z</dcterms:modified>
</cp:coreProperties>
</file>