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915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общая!$A$1:$M$276</definedName>
  </definedNames>
  <calcPr calcId="162913"/>
</workbook>
</file>

<file path=xl/calcChain.xml><?xml version="1.0" encoding="utf-8"?>
<calcChain xmlns="http://schemas.openxmlformats.org/spreadsheetml/2006/main">
  <c r="H146" i="1" l="1"/>
  <c r="A231" i="1"/>
  <c r="A228" i="1"/>
  <c r="A151" i="1"/>
  <c r="H130" i="1" l="1"/>
  <c r="H55" i="1" l="1"/>
  <c r="H56" i="1"/>
  <c r="H57" i="1"/>
  <c r="H58" i="1"/>
  <c r="H59" i="1"/>
  <c r="H60" i="1"/>
  <c r="H61" i="1"/>
  <c r="H62" i="1"/>
  <c r="H63" i="1"/>
  <c r="H64" i="1"/>
  <c r="H65" i="1"/>
  <c r="H66" i="1"/>
  <c r="H54" i="1"/>
  <c r="L270" i="1" l="1"/>
  <c r="A271" i="1" l="1"/>
  <c r="A272" i="1" s="1"/>
  <c r="A273" i="1" s="1"/>
  <c r="A274" i="1" s="1"/>
  <c r="A275" i="1" s="1"/>
  <c r="A276" i="1" s="1"/>
  <c r="A265" i="1"/>
  <c r="A266" i="1" s="1"/>
  <c r="A267" i="1" s="1"/>
  <c r="A268" i="1" s="1"/>
  <c r="A260" i="1"/>
  <c r="A261" i="1" s="1"/>
  <c r="A262" i="1" s="1"/>
  <c r="A255" i="1"/>
  <c r="A256" i="1" s="1"/>
  <c r="A257" i="1" s="1"/>
  <c r="A251" i="1"/>
  <c r="A252" i="1" s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20" i="1"/>
  <c r="A221" i="1" s="1"/>
  <c r="A222" i="1" s="1"/>
  <c r="A223" i="1" s="1"/>
  <c r="A224" i="1" s="1"/>
  <c r="A225" i="1" s="1"/>
  <c r="A212" i="1"/>
  <c r="A213" i="1" s="1"/>
  <c r="A214" i="1" s="1"/>
  <c r="A215" i="1" s="1"/>
  <c r="A207" i="1"/>
  <c r="A208" i="1" s="1"/>
  <c r="A209" i="1" s="1"/>
  <c r="A204" i="1"/>
  <c r="A195" i="1"/>
  <c r="A196" i="1" s="1"/>
  <c r="A197" i="1" s="1"/>
  <c r="A198" i="1" s="1"/>
  <c r="A174" i="1"/>
  <c r="A175" i="1" s="1"/>
  <c r="A176" i="1" s="1"/>
  <c r="A177" i="1" s="1"/>
  <c r="A178" i="1" s="1"/>
  <c r="A165" i="1"/>
  <c r="A167" i="1" s="1"/>
  <c r="A168" i="1" s="1"/>
  <c r="A169" i="1" s="1"/>
  <c r="A162" i="1"/>
  <c r="A155" i="1"/>
  <c r="A156" i="1" s="1"/>
  <c r="A157" i="1" s="1"/>
  <c r="A152" i="1"/>
  <c r="A142" i="1"/>
  <c r="A143" i="1" s="1"/>
  <c r="A144" i="1" s="1"/>
  <c r="A129" i="1"/>
  <c r="A130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08" i="1"/>
  <c r="A109" i="1" s="1"/>
  <c r="A110" i="1" s="1"/>
  <c r="A111" i="1" s="1"/>
  <c r="A101" i="1"/>
  <c r="A102" i="1" s="1"/>
  <c r="A103" i="1" s="1"/>
  <c r="A104" i="1" s="1"/>
  <c r="A105" i="1" s="1"/>
  <c r="A94" i="1"/>
  <c r="A95" i="1" s="1"/>
  <c r="A96" i="1" s="1"/>
  <c r="A97" i="1" s="1"/>
  <c r="A98" i="1" s="1"/>
  <c r="A85" i="1"/>
  <c r="A86" i="1" s="1"/>
  <c r="A87" i="1" s="1"/>
  <c r="A88" i="1" s="1"/>
  <c r="A89" i="1" s="1"/>
  <c r="A90" i="1" s="1"/>
  <c r="A91" i="1" s="1"/>
  <c r="A79" i="1"/>
  <c r="A80" i="1" s="1"/>
  <c r="A81" i="1" s="1"/>
  <c r="A82" i="1" s="1"/>
  <c r="A69" i="1"/>
  <c r="A70" i="1" s="1"/>
  <c r="A71" i="1" s="1"/>
  <c r="A72" i="1" s="1"/>
  <c r="A73" i="1" s="1"/>
  <c r="A74" i="1" s="1"/>
  <c r="A75" i="1" s="1"/>
  <c r="A76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7" i="1"/>
  <c r="A48" i="1" s="1"/>
  <c r="A49" i="1" s="1"/>
  <c r="A50" i="1" s="1"/>
  <c r="A51" i="1" s="1"/>
  <c r="A52" i="1" s="1"/>
  <c r="A43" i="1"/>
  <c r="A44" i="1" s="1"/>
  <c r="A33" i="1"/>
  <c r="A34" i="1" s="1"/>
  <c r="A35" i="1" s="1"/>
  <c r="A36" i="1" s="1"/>
  <c r="A37" i="1" s="1"/>
  <c r="A38" i="1" s="1"/>
  <c r="A39" i="1" s="1"/>
  <c r="A40" i="1" s="1"/>
  <c r="A30" i="1"/>
  <c r="A25" i="1"/>
  <c r="A26" i="1" s="1"/>
  <c r="A27" i="1" s="1"/>
  <c r="L189" i="1"/>
  <c r="H190" i="1"/>
  <c r="H189" i="1"/>
  <c r="H157" i="1"/>
  <c r="H156" i="1"/>
  <c r="A131" i="1" l="1"/>
  <c r="A132" i="1" s="1"/>
  <c r="A133" i="1" s="1"/>
  <c r="A134" i="1" s="1"/>
  <c r="A135" i="1" s="1"/>
  <c r="A136" i="1" s="1"/>
  <c r="A137" i="1" s="1"/>
  <c r="H151" i="1"/>
  <c r="H168" i="1"/>
  <c r="H169" i="1"/>
  <c r="H162" i="1"/>
  <c r="H214" i="1"/>
  <c r="H213" i="1"/>
  <c r="H212" i="1"/>
  <c r="H208" i="1"/>
  <c r="H200" i="1"/>
  <c r="H276" i="1" l="1"/>
  <c r="H275" i="1"/>
  <c r="H274" i="1"/>
  <c r="H273" i="1"/>
  <c r="H272" i="1"/>
  <c r="H271" i="1"/>
  <c r="H270" i="1"/>
  <c r="H125" i="1" l="1"/>
  <c r="H124" i="1"/>
  <c r="H123" i="1"/>
  <c r="H122" i="1"/>
  <c r="L250" i="1"/>
  <c r="H110" i="1"/>
  <c r="H109" i="1"/>
  <c r="H40" i="1"/>
  <c r="H26" i="1" l="1"/>
  <c r="H25" i="1"/>
  <c r="H104" i="1"/>
  <c r="H98" i="1"/>
  <c r="H96" i="1"/>
  <c r="H97" i="1"/>
  <c r="H95" i="1"/>
  <c r="H94" i="1"/>
  <c r="H89" i="1"/>
  <c r="H88" i="1"/>
  <c r="H87" i="1"/>
  <c r="H85" i="1"/>
  <c r="H261" i="1"/>
  <c r="H262" i="1"/>
  <c r="H231" i="1" l="1"/>
  <c r="H16" i="1" l="1"/>
  <c r="H268" i="1" l="1"/>
  <c r="H267" i="1"/>
  <c r="H266" i="1"/>
  <c r="H265" i="1"/>
  <c r="H264" i="1"/>
  <c r="H260" i="1"/>
  <c r="H259" i="1"/>
  <c r="H257" i="1"/>
  <c r="H256" i="1"/>
  <c r="H255" i="1"/>
  <c r="H254" i="1"/>
  <c r="H252" i="1"/>
  <c r="H251" i="1"/>
  <c r="H250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0" i="1"/>
  <c r="H228" i="1"/>
  <c r="H227" i="1"/>
  <c r="H219" i="1"/>
  <c r="H220" i="1"/>
  <c r="H221" i="1"/>
  <c r="H222" i="1"/>
  <c r="H223" i="1"/>
  <c r="H224" i="1"/>
  <c r="H225" i="1"/>
  <c r="H217" i="1"/>
  <c r="H196" i="1"/>
  <c r="H197" i="1"/>
  <c r="H194" i="1"/>
  <c r="H187" i="1"/>
  <c r="H186" i="1"/>
  <c r="H184" i="1"/>
  <c r="H183" i="1"/>
  <c r="H181" i="1"/>
  <c r="H180" i="1"/>
  <c r="H174" i="1"/>
  <c r="H175" i="1"/>
  <c r="H176" i="1"/>
  <c r="H177" i="1"/>
  <c r="H173" i="1"/>
  <c r="H129" i="1"/>
  <c r="H131" i="1"/>
  <c r="H132" i="1"/>
  <c r="H133" i="1"/>
  <c r="H134" i="1"/>
  <c r="H135" i="1"/>
  <c r="H136" i="1"/>
  <c r="H137" i="1"/>
  <c r="H128" i="1"/>
  <c r="H117" i="1"/>
  <c r="H118" i="1"/>
  <c r="H119" i="1"/>
  <c r="H120" i="1"/>
  <c r="H121" i="1"/>
  <c r="H126" i="1"/>
  <c r="H116" i="1"/>
  <c r="H108" i="1"/>
  <c r="H111" i="1"/>
  <c r="H107" i="1"/>
  <c r="H101" i="1"/>
  <c r="H102" i="1"/>
  <c r="H103" i="1"/>
  <c r="H105" i="1"/>
  <c r="H100" i="1"/>
  <c r="H86" i="1"/>
  <c r="H90" i="1"/>
  <c r="H91" i="1"/>
  <c r="H84" i="1"/>
  <c r="H79" i="1"/>
  <c r="H81" i="1"/>
  <c r="H82" i="1"/>
  <c r="H78" i="1"/>
  <c r="H69" i="1"/>
  <c r="H70" i="1"/>
  <c r="H71" i="1"/>
  <c r="H72" i="1"/>
  <c r="H73" i="1"/>
  <c r="H74" i="1"/>
  <c r="H75" i="1"/>
  <c r="H76" i="1"/>
  <c r="H68" i="1"/>
  <c r="H47" i="1"/>
  <c r="H48" i="1"/>
  <c r="H49" i="1"/>
  <c r="H50" i="1"/>
  <c r="H51" i="1"/>
  <c r="H52" i="1"/>
  <c r="H46" i="1"/>
  <c r="H33" i="1"/>
  <c r="H34" i="1"/>
  <c r="H35" i="1"/>
  <c r="H36" i="1"/>
  <c r="H37" i="1"/>
  <c r="H38" i="1"/>
  <c r="H39" i="1"/>
  <c r="H32" i="1"/>
  <c r="H20" i="1"/>
  <c r="H21" i="1"/>
  <c r="H22" i="1"/>
  <c r="H23" i="1"/>
  <c r="H24" i="1"/>
  <c r="H27" i="1"/>
  <c r="H19" i="1"/>
  <c r="H15" i="1"/>
  <c r="H17" i="1"/>
  <c r="H14" i="1"/>
  <c r="H9" i="1"/>
  <c r="H10" i="1"/>
  <c r="H11" i="1"/>
  <c r="H12" i="1"/>
  <c r="H8" i="1"/>
  <c r="L264" i="1"/>
  <c r="L42" i="1" l="1"/>
  <c r="H165" i="1" l="1"/>
  <c r="L235" i="1" l="1"/>
  <c r="H152" i="1" l="1"/>
  <c r="L150" i="1"/>
  <c r="H150" i="1"/>
  <c r="L154" i="1"/>
  <c r="L148" i="1"/>
  <c r="H148" i="1"/>
  <c r="L8" i="1" l="1"/>
  <c r="L19" i="1"/>
  <c r="H29" i="1"/>
  <c r="L29" i="1"/>
  <c r="H30" i="1"/>
  <c r="L32" i="1"/>
  <c r="H167" i="1" l="1"/>
  <c r="L259" i="1" l="1"/>
  <c r="H154" i="1"/>
  <c r="H144" i="1"/>
  <c r="L139" i="1"/>
  <c r="L107" i="1" l="1"/>
  <c r="L254" i="1"/>
  <c r="L233" i="1"/>
  <c r="H161" i="1"/>
  <c r="L167" i="1"/>
  <c r="L164" i="1"/>
  <c r="H93" i="1"/>
  <c r="L84" i="1"/>
  <c r="L227" i="1" l="1"/>
  <c r="L217" i="1"/>
  <c r="L186" i="1"/>
  <c r="L171" i="1"/>
  <c r="H155" i="1"/>
  <c r="L141" i="1"/>
  <c r="H143" i="1"/>
  <c r="L192" i="1"/>
  <c r="L194" i="1"/>
  <c r="L200" i="1"/>
  <c r="L203" i="1"/>
  <c r="L206" i="1"/>
  <c r="L211" i="1"/>
  <c r="H215" i="1"/>
  <c r="H211" i="1"/>
  <c r="H209" i="1"/>
  <c r="H207" i="1"/>
  <c r="H206" i="1"/>
  <c r="H204" i="1"/>
  <c r="H201" i="1"/>
  <c r="L183" i="1"/>
  <c r="L180" i="1"/>
  <c r="L173" i="1"/>
  <c r="L161" i="1"/>
  <c r="L159" i="1"/>
  <c r="H164" i="1"/>
  <c r="H142" i="1" l="1"/>
  <c r="H141" i="1"/>
  <c r="L128" i="1"/>
  <c r="L116" i="1"/>
  <c r="L113" i="1"/>
  <c r="L100" i="1" l="1"/>
  <c r="L93" i="1"/>
  <c r="L78" i="1" l="1"/>
  <c r="L68" i="1"/>
  <c r="L54" i="1"/>
  <c r="L46" i="1"/>
  <c r="H44" i="1"/>
  <c r="H43" i="1"/>
  <c r="H42" i="1"/>
</calcChain>
</file>

<file path=xl/sharedStrings.xml><?xml version="1.0" encoding="utf-8"?>
<sst xmlns="http://schemas.openxmlformats.org/spreadsheetml/2006/main" count="732" uniqueCount="307">
  <si>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</si>
  <si>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</si>
  <si>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</si>
  <si>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</si>
  <si>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</si>
  <si>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</si>
  <si>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</si>
  <si>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</si>
  <si>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</si>
  <si>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</si>
  <si>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</si>
  <si>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</si>
  <si>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</si>
  <si>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</si>
  <si>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</si>
  <si>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</si>
  <si>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</si>
  <si>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</si>
  <si>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</si>
  <si>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</si>
  <si>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</si>
  <si>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</si>
  <si>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</si>
  <si>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</si>
  <si>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</si>
  <si>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</si>
  <si>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</si>
  <si>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Эффективность реализации подпрограммы составляет 1 что означает что эффективность подпрограммы высокая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</si>
  <si>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</si>
  <si>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</si>
  <si>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</si>
  <si>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подпрограмма № 3 "Безопасность образовательных организаций"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</si>
  <si>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2018-2021 годы</t>
  </si>
  <si>
    <t>Количество молодых семей, получивших консультативную помощь, чел.</t>
  </si>
  <si>
    <t>Муниципальная программа муниципального образования Абинский район  "Развитие образования" на 2018-2022 годы</t>
  </si>
  <si>
    <t>Муниципальная программа муниципального образования Абинский район  "Молодежь Абинского района" на 2019-2023 годы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</si>
  <si>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2019-2023 годы</t>
  </si>
  <si>
    <t>Муниципальная программа муниципального образования Абинский район  "Дети Абинского района" на 2019-2023годы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</si>
  <si>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</si>
  <si>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
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</si>
  <si>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
замещающих семьях под опекой семьях, получивших ежемесячное денежное пособие на содержание, воспитание и обучение, чел.
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</si>
  <si>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</si>
  <si>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</si>
  <si>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</si>
  <si>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</si>
  <si>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</si>
  <si>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2019-2023 годы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</si>
  <si>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</si>
  <si>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Муниципальная программа муниципального образования Абинский район  "Обеспечение бюджетного процесса" на 2019-2022 годы</t>
  </si>
  <si>
    <t xml:space="preserve">Обеспечение  деятельности финансового  управления администрации муниципального образования Абинский, чел. </t>
  </si>
  <si>
    <t>Профессиональная подготовка, переподготовка  и повышение  квалификации, чел.</t>
  </si>
  <si>
    <t>Исполнение бюджета муниципального образования Абинский район по доходам без  учета  безвоздмездных поступлений к первоначально утвержденному  уровню, %</t>
  </si>
  <si>
    <t>Процент исполнения принятых  на учет бюджетных  обязательств получателей средств бюджета муниципального образования Абинский район,%</t>
  </si>
  <si>
    <t>Приобретение лицензионного общесистемного и прикладного программного обеспечения, внедрение и сопровождение программных  продуктов, обеспечивающих автоматизацию основных  стадий бюджетного   процесса, шт.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</si>
  <si>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2019-2023 годы</t>
  </si>
  <si>
    <t>Овощи, тыс. тонн</t>
  </si>
  <si>
    <t>Плоды и ягоды,тыс. тонн</t>
  </si>
  <si>
    <t>Мясо скота и птицы на убой в живом весе,  тыс. тонн</t>
  </si>
  <si>
    <t>Поголовье  КРС в хозяйствах всех  категорий, тыс. голов</t>
  </si>
  <si>
    <t>Поголовье  коров в хозяйствах всех  категорий, тыс. голов</t>
  </si>
  <si>
    <t>Объем производства основных  видов  сельскохозяйственной продукции в хозяйствах всех категорий (в натуральных единицах  измерения):
Зерновые и зернобобовые культуры), тыс. тонн</t>
  </si>
  <si>
    <t>Муниципальная программа муниципального образования Абинский район  "Развитие информационных технологий" на 2019-2023 годы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</si>
  <si>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</si>
  <si>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</si>
  <si>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</si>
  <si>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</si>
  <si>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</si>
  <si>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Количество отремонтированных служебных  помещений, ед.</t>
  </si>
  <si>
    <t>Количество приобретенной мебели и технических устройств, ед.</t>
  </si>
  <si>
    <t>Доля муниципальных служащих обеспеченных бумагой и канцелярскими товарами, %</t>
  </si>
  <si>
    <t>Количество помещений оборудованных шторами), ед.</t>
  </si>
  <si>
    <t>Муниципальная программа муниципального образования Абинский район  "Развитие жилищно-коммунального комплекса" на 2019-2023 годы</t>
  </si>
  <si>
    <t xml:space="preserve"> Количество муниципальных учреждений, подготовленных  к осенне-зимнему периоду), шт.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</si>
  <si>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</si>
  <si>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</si>
  <si>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Муниципальная программа муниципального образования Абинский район  "Развитие муниципальной  службы" на 2019-2023 годы</t>
  </si>
  <si>
    <t>Организация дополнительного профессионального образования муниципальных  служащих (повышение  квалификации), чел.</t>
  </si>
  <si>
    <t>Выполнение муниципального задания по развитию физической культуры и спорта», %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</si>
  <si>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</si>
  <si>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</si>
  <si>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</si>
  <si>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</si>
  <si>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>Муниципальная программа муниципального образования Абинский район  "Развитие физической культуры и спорта" на 2019-2023 годы</t>
  </si>
  <si>
    <t xml:space="preserve">Количество населения, обученного действиям в чрезвычайных ситуациях от числа проживающего населения, чел. </t>
  </si>
  <si>
    <t>Процент оповещения населения при возникновении чрезвычайной ситуации, %</t>
  </si>
  <si>
    <t>Количество  выездов на  места, запрещенных для купания, шт.</t>
  </si>
  <si>
    <t>Доля обследованных объектов, обеспеченных   информационным  материалом,%</t>
  </si>
  <si>
    <t>Количество часов для бесперебойного электроснабжения оборудования при авариях на сети электроснабжения, час.</t>
  </si>
  <si>
    <t>Муниципальная программа муниципального образования Абинский район  "Обеспечение безопасности населения" на 2019-2023 годы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</si>
  <si>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</si>
  <si>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</si>
  <si>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</si>
  <si>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Количество установленных дорожных знаков, шт.</t>
  </si>
  <si>
    <t>Муниципальная программа муниципального образования Абинский район  "Развитие строительства, дорожного хозяйства и транспорта" на 2019-2023 годы</t>
  </si>
  <si>
    <t>Муниципальная программа муниципального образования Абинский район  "Управление муниципальной собственностью" на 2019-2023 годы</t>
  </si>
  <si>
    <t>Муниципальная программа муниципального образования Абинский район  "Развитие архивного дела" на 2019-2023 годы</t>
  </si>
  <si>
    <t>Муниципальная программа муниципального образования Абинский район  "Обеспечение жильем молодых семей" на 2019-2023</t>
  </si>
  <si>
    <t>Муниципальная программа муниципального образования Абинский район  "Развитие культуры" на 2019-2023 годы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</si>
  <si>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</si>
  <si>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</si>
  <si>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Муниципальная программа муниципального образования Абинский район  "Архитектура и градостроительная деятельность" на 2019-2023 годы</t>
  </si>
  <si>
    <t>Доля культурно-просветительских мероприятий для лиц с ограниченными возможностями здоровья от общего числа мероприятий,  %</t>
  </si>
  <si>
    <t>Муниципальная программа муниципального образования Абинский район  "Доступная  среда" на 2019-2023 годы</t>
  </si>
  <si>
    <t>Количество социально ориентированных неком-мерческих организаций, получивших поддержку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</si>
  <si>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</si>
  <si>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</si>
  <si>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(Количество минут  цикла радиопередач, мин.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</si>
  <si>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2019-2023 годы</t>
  </si>
  <si>
    <t>Количество списанной и утилизированной компьютерной оргтехники,  ед.</t>
  </si>
  <si>
    <t>Количество конкурсных работ военно-патриотической направленности, шт.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</si>
  <si>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 (участников референдумов)" на 2019-2027 годы</t>
  </si>
  <si>
    <t>Количество  приобретенных стендов, шт.</t>
  </si>
  <si>
    <t>Эффективность реализации подпрограммы составляет 1, что означает, что эффективность подпрограммы высокая</t>
  </si>
  <si>
    <t>Подпрограмма  1 «Содействие развитию малого и среднего предпринимательства Абинского района»</t>
  </si>
  <si>
    <t>Муниципальная программа муниципального образования Абинский район  "Экономическое  развитие" на 2020-2024годы</t>
  </si>
  <si>
    <t>Подпрограмма  2 "Формирование и продвижение инвестиционно-привлекательного образа муниципального образования Абинского района"</t>
  </si>
  <si>
    <t xml:space="preserve">Эффективность реализации подпрограммы составляет 1, что означает что  эффективность подпрограммы высокая </t>
  </si>
  <si>
    <t>подпрограмма № 4 "Управление реализацией муниципальной программы"</t>
  </si>
  <si>
    <t>подпрограмма № 5 "Обращение с твердыми коммунальными отходами на территории сельских поселений Абинского района"</t>
  </si>
  <si>
    <t>Количество обустроенных мест (площадок) накопления твердых коммунальных отходов на территории сельских поселений Абинского района, шт.</t>
  </si>
  <si>
    <t xml:space="preserve"> Количество приобретенных контейнеров для сбора твердых коммунальных отходов, шт.</t>
  </si>
  <si>
    <t>Эффективность реализации подпрограммы составляет 1,  что означает что эффективность подпрограммы высокая</t>
  </si>
  <si>
    <t>Протяженность автомобильных дорог местного значения муниципального образования  Абинский район, в отношении которых будут выполнены работы по ремонту, км</t>
  </si>
  <si>
    <t>(факт) на                  01.01.2022 года</t>
  </si>
  <si>
    <t xml:space="preserve"> (план)              01.01.2021 года</t>
  </si>
  <si>
    <t>Доля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законодательства), %</t>
  </si>
  <si>
    <t>Эффективность реализации программы составляет 1,0  что означает,  что эффективность программы высокая</t>
  </si>
  <si>
    <t>Количество организованных поездок,  шт.</t>
  </si>
  <si>
    <t>Приобретение оборудования, мебели, мягкого инвентаря и оргтехники, ед.</t>
  </si>
  <si>
    <t>Количество тренеров и работников спортивных школ, получающих выплаты стимулирующего характера, чел</t>
  </si>
  <si>
    <t>Количество медалей, завоеванных спортсменами Абинского района на краевых, всероссийских и международных соревнованиях, ед.</t>
  </si>
  <si>
    <t>Количество спортивных объектов, находящихся на территории Абинского района, ед</t>
  </si>
  <si>
    <t>Количество спортивных мероприятий организованных и проведенных муниципальными учреждениями на территории Абинского района, ед.</t>
  </si>
  <si>
    <t>Количество объектов, в которых выполнен текущий ремонт, ед.</t>
  </si>
  <si>
    <t xml:space="preserve">Количество изготовленных проектно-сметных  документаций, ед. </t>
  </si>
  <si>
    <t xml:space="preserve">Количество приобретенных микроавтобусов, ед. </t>
  </si>
  <si>
    <t>Количество учащихся, прошедших углубленный медицинский осмотр, ед.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</si>
  <si>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учреждений, ед</t>
  </si>
  <si>
    <t>Количество финансируемых муниципальных казенных учреждений, подведомственных отделу культуры, учреждений, ед.</t>
  </si>
  <si>
    <t>Количество отремонтированных, благоустроенных объектов муниципальных учреждений культуры, ед.</t>
  </si>
  <si>
    <t>Количество приобретенного оборудования, мебели, музыкальных инструментов, сценических костюмов, обуви, шнурков, шт.</t>
  </si>
  <si>
    <t>Удельный вес населения, участвующего в клубных формированиях муниципальных учреждений культуры, процентов, %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</si>
  <si>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мероприятий, шт.</t>
  </si>
  <si>
    <t>Количество граждан, получающих меры социальной поддержки  в виде компенсации расходов на оплату жилых помещений, чел.</t>
  </si>
  <si>
    <t xml:space="preserve">Количество граждан, заключивших договор о целевом обучении в период обучения, которым предоставлена мера социальной поддержки, чел. </t>
  </si>
  <si>
    <t>Количество сотрудников привлеченных для охраны здания и прилегающей территории, чел</t>
  </si>
  <si>
    <t>Количество внесенных в схему территориального планирования муниципального образования Абинский район, в генеральные планы и правила землепользования и застройки сельских поселений муниципального образования Абинский район, ед.</t>
  </si>
  <si>
    <t>Количество выданных молодым семьям в установленном порядке свидетельств на приобретение жилья, шт</t>
  </si>
  <si>
    <t>Эффективность реализации программы составляет 1,0 что означает что эффективность программы высокая.</t>
  </si>
  <si>
    <t>Доля освоенных денежных средств, выделенных  на  капитальный и текущий  ремонт, %</t>
  </si>
  <si>
    <t>Процент учащихся охваченных горячим питанием от общего количества учащихся, %</t>
  </si>
  <si>
    <t>Потребность обеспечение образовательных организаций учебной литературой, %</t>
  </si>
  <si>
    <t>Доля детей и молодежи в возрасте 5-18 лет, охваченных образовательными программами дополнительного образования, %</t>
  </si>
  <si>
    <t>Удельный вес численности обучающихся по программам общего образования, участвующих в олимпиадах и конкурсах различного уровня, в в общей численности обучающихся по программам общего образования, %</t>
  </si>
  <si>
    <t>Процент охвата организованным отдыхом и оздоровлением детей от общего количества обучающихся, %</t>
  </si>
  <si>
    <t xml:space="preserve">Удельный вес численности обучающихся в организациях общего образования, обучающихся по новым федеральным государственным образовательным стандартам, % </t>
  </si>
  <si>
    <t>Количество педагогов, прошедших курсы повышения квалификации, чел</t>
  </si>
  <si>
    <t>Процент работников образовательных организаций охваченных мерами социальной поддержки и стимулирующими выплатами, %</t>
  </si>
  <si>
    <t>Процент выполнение муниципального задания, %</t>
  </si>
  <si>
    <t>Количество учителей, получающих доплату за классное руководство от общего количества класссных руководителей, чел</t>
  </si>
  <si>
    <t>Количество введенных дополниетльных мест в системе дошкольного образования, ед</t>
  </si>
  <si>
    <t>Удельный вес численности обучающихся в первую смену, %</t>
  </si>
  <si>
    <t>Количество учреждений получающих субсидии, ед</t>
  </si>
  <si>
    <t>Процент обеспечения образовательных организаций учебной литературой, %</t>
  </si>
  <si>
    <t>Число участников конкурсов казачьей направленности, чел.</t>
  </si>
  <si>
    <t>Материально-техническое  обеспечение образовательных организаций, имеющих в своей структуре казачьи классы и группы, %</t>
  </si>
  <si>
    <t>Доля образовательных организаций, в которых установлены ограждения от количества имеющих в этом потребность, % от потребности</t>
  </si>
  <si>
    <t>Доля образовательных организаций, в вкоторых проведены мерпориятия по повышению уровня противопожарнойц безопасности от количества имеющих в этом потребность, %</t>
  </si>
  <si>
    <t>Кол-во  разработанных и  изготовленных  баннеров, ед.</t>
  </si>
  <si>
    <t>Кол-во  разработанных и  изготовленных  плакатов,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</si>
  <si>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</si>
  <si>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</si>
  <si>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</si>
  <si>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</si>
  <si>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проведенных 
межпоселенческих мероприятий по организации работы по месту жительства, ед.</t>
  </si>
  <si>
    <t>Количество выпущенной тематической, наглядной, печатной, имиджевой продукции, шт.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</si>
  <si>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слетах), чел.</t>
  </si>
  <si>
    <t>Количество размещенных в интернет – ресурсах информационных блоков о государственной поддержке предпринимательства, ед.</t>
  </si>
  <si>
    <t>Количество предоставленных субъектам малого и среднего предпринимательства консультационных услуг, шт.</t>
  </si>
  <si>
    <t>Количество участников бизнес форума, чел.</t>
  </si>
  <si>
    <t>Количество проведенных заседаний рабочей группы по вопросам оказания имущественной субъектам МСП и организациям, образующим инфраструктуру поддержки субъектов МСП, шт.</t>
  </si>
  <si>
    <t>Количество заключенных протоколов о намерениях по взаимодействию в сфере инвестиций на территории муниципального образования Абинский район, шт.</t>
  </si>
  <si>
    <t>Объем инвестиций привлеченных в экономику муниципального образования Абинский район в рамках протоколов о намерениях по взаимодействию в сфере инвестиций, тыс. руб</t>
  </si>
  <si>
    <t>Количество имиджевых мероприятий, ед.</t>
  </si>
  <si>
    <t>Количество информационных ресурсов, поддерживаемых в актуальном состоянии, шт.</t>
  </si>
  <si>
    <t>Муниципальная программа муниципального образования Абинский район  "Создание условий для оказания медицинской помощи населению на территории муниципального образования Абинский район в соответствии с территориальной программой государственных гарантий бесплатного оказания гражданам медицинской помощи" на 2021-2025 годы</t>
  </si>
  <si>
    <t>Смертность населения от всех причин , случаев на 1 тыс. насел</t>
  </si>
  <si>
    <t>Количество встреч с учащимися образовательных организаций Абинского района с целью формирования мотивации у молодежи к обучению в образовательных организациях среднего и высшего профессионального медицинского  образования, шт.</t>
  </si>
  <si>
    <t>Количество статей, опубликованных в средствах массовой информации Абинского района и размещенных в сети интернет, шт.</t>
  </si>
  <si>
    <t>Организация диспансеризациимуниципальных служащих, чел.</t>
  </si>
  <si>
    <r>
      <t xml:space="preserve">Укомплектованность врачами государственных бюджетных учреждений здравоохранения,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 %</t>
    </r>
  </si>
  <si>
    <r>
      <t>Укомплектованность средним медицинским персоналом, государственных бюджетных учреждений здравоохранения</t>
    </r>
    <r>
      <rPr>
        <sz val="11"/>
        <color rgb="FF000000"/>
        <rFont val="Times New Roman"/>
        <family val="1"/>
        <charset val="204"/>
      </rPr>
      <t xml:space="preserve">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помощи,%</t>
    </r>
  </si>
  <si>
    <t>Количество проведенных мероприятий, направленных на развитие малого и среднего предпринимательства (конференции, семинары, круглые столы, форумы и др), ед.</t>
  </si>
  <si>
    <t>Количество участников из числа детей-сирот и детей, оставшихся без попечения родителей, принявших участие в районных конкурсах, чел.</t>
  </si>
  <si>
    <t>Уровень газификации Абинского района, %</t>
  </si>
  <si>
    <t>Количество бюджетных учреждений, получающих  субсидии, шт.</t>
  </si>
  <si>
    <t>Количество построенных на территории муниципального образования Абинский район объектов здравоохранения, дошкольного и общего образования, культуры и спорта муниципального образования Абинский район,ед.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</si>
  <si>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2022 год</t>
    </r>
  </si>
  <si>
    <t>(факт) на                  01.01.2023 года</t>
  </si>
  <si>
    <t xml:space="preserve"> (план) на              01.01.2022 года</t>
  </si>
  <si>
    <t>Эффективность реализации подпрограммы составляет 0,93  что означает, что эффективность подпрограммы высокая</t>
  </si>
  <si>
    <t>Эффективность реализации подпрограммы составляет 0,355  что означает, что  подпрограмма не эффективна</t>
  </si>
  <si>
    <t>Количество  приобретенных приобретенного оборудования ( металлические стремянки, офисные стулья, маслянные обогреватели), шт</t>
  </si>
  <si>
    <t>Организация проведения межмуниципального форума</t>
  </si>
  <si>
    <t>Организация обучения (охрана труда)</t>
  </si>
  <si>
    <t>Количество  приобретенных расходных материалов</t>
  </si>
  <si>
    <t>Количество рабочх мест, прошедших аттестацию по обеспечению безопасности персональных данных</t>
  </si>
  <si>
    <t>Количество субъектов сельского хозяйства получивших субсидии</t>
  </si>
  <si>
    <t>Количество оказанных консультаций</t>
  </si>
  <si>
    <t>Отлов и содержание безнадзорных животных</t>
  </si>
  <si>
    <t>Количество поселений, получающихдотацию на выравнивание бюджетной обеспеченности поселений исходя из численности жителей и бюджетной обеспеченности)</t>
  </si>
  <si>
    <t xml:space="preserve">Количество приобретенной компьютерной техники, расходных материалов к компьютерной и оргтехнике, стабилизаторов напряжения </t>
  </si>
  <si>
    <t>Объем площади оцифрованных муиципальных правововых актов</t>
  </si>
  <si>
    <t xml:space="preserve">Количество изготовленной тематической информационной продукции об историческом и социально-культурном развитии муниципального образования </t>
  </si>
  <si>
    <t>Объем печатной площади муниципальных правовых актов</t>
  </si>
  <si>
    <t xml:space="preserve">Количество приобретенных стендов </t>
  </si>
  <si>
    <t xml:space="preserve">Количество  поздравительной полиграфической продукции </t>
  </si>
  <si>
    <t>Эффективность реализации программы составляет 1,0  что означает что эффективность программы высокая</t>
  </si>
  <si>
    <t>Количество проведенных массовых мероприятий, посвященных памятным датам в истроии России, Кубани и Абинского района</t>
  </si>
  <si>
    <t>Количество тематических мероприятий, конференций, семинаров, "круглых столов" уроков гражданственности, проведенных социально ориентированными некомерческими организациями</t>
  </si>
  <si>
    <t>Количество, привлеченных к трудовой деятельности путем реабилитации инвалидов</t>
  </si>
  <si>
    <t>Количество реализованных социальных информационных проектов</t>
  </si>
  <si>
    <t>Количество участников мероприятий</t>
  </si>
  <si>
    <t>Количество приобретенной атрибутики для мероприятий</t>
  </si>
  <si>
    <t>Эффективность реализации программы составляет 0,9 что означает что эффективность программы высокая</t>
  </si>
  <si>
    <t xml:space="preserve">Количество сотрудников, обеспечивающих деятельность молодежного сектора </t>
  </si>
  <si>
    <t>Количество приобретенного спортивного оборудования</t>
  </si>
  <si>
    <t>Эффективность реализации программы составляет 0,9  что означает,  что эффективность программы высокая</t>
  </si>
  <si>
    <t>Количество приобретенных, установленных и  отремонтированных сплит систем, ед.</t>
  </si>
  <si>
    <t>Количество приобретенных материалов, строительных материалов и отопительных приборов</t>
  </si>
  <si>
    <t>Количествопроведенных мероприятий</t>
  </si>
  <si>
    <t>Количество   учреждений, в которых созданы условия для инвалидов и других маломобильных групп населения</t>
  </si>
  <si>
    <t>Количество отремонтированных конструктивных элементов</t>
  </si>
  <si>
    <t>Доля доступных для инвалидов и других маломобильных групп населения приобретенных объектов и услуг в приорететных сферах</t>
  </si>
  <si>
    <t>Количество приобретенного (отремонтированного) оборудования</t>
  </si>
  <si>
    <t>Эффективность реализации подпрограммы составляет 0,9 что означает что эффективность подпрограммы высокая</t>
  </si>
  <si>
    <t>Количество казачьих классов и группи учащихся в рядах всероссийского детско-юношеского военно-патриотического общественного движения "Юнармия".</t>
  </si>
  <si>
    <t>Эффективность реализации подпрограммы составляет 1,06 что означает что  эффективность подпрограммы высокая</t>
  </si>
  <si>
    <t xml:space="preserve">Количество образовательных орагнизаций, в которых имеются кабинеты по правилам дорожного движения от количества имеющих в этом потребность </t>
  </si>
  <si>
    <t>Количество образовательных организаций, в которых осуществляется охрана специализированными охранными предприятиями от количества имеющих в этом потребность</t>
  </si>
  <si>
    <t xml:space="preserve">Количество спортсменов разрядников, принявщих участие в соревнованиях </t>
  </si>
  <si>
    <t xml:space="preserve">Количество медалей, завоеванных спортсменами Абинского районана краевых, всероссийских и международных соревнованиях </t>
  </si>
  <si>
    <t xml:space="preserve">Количество установленных арочных металлодетекторов на спортивных объектах </t>
  </si>
  <si>
    <t>Эффективность реализации подпрограммы составляет 0,78 что означает что эффективность подпрограммы средняя</t>
  </si>
  <si>
    <t xml:space="preserve">Количество инструкторов по спорту </t>
  </si>
  <si>
    <t>Количество установленных виеокамер на спортивных объектах</t>
  </si>
  <si>
    <t>Количество построенных спортивных объектов</t>
  </si>
  <si>
    <t>Эффективность реализации подпрограммы составляет 0,72, что означает что эффективность подпрограммы средняя</t>
  </si>
  <si>
    <t>Муниципальная программа муниципального образования Абинский район "Укрепление правопорядка, профилактика межэтнического и религиозного экстремизма" на 2022-2028 годы</t>
  </si>
  <si>
    <t>Количество проинформированных граждан</t>
  </si>
  <si>
    <t>Количество проведенных семинаров с целью профилактики экстремизма и иных правонарушений</t>
  </si>
  <si>
    <t>Количество проведенных значимых антинаркотических мероприятий муниципального образования Абинский район</t>
  </si>
  <si>
    <t>Количество подготовленных специальных выпусков газеты по профилактике потребления наркотических и психоактивных веществ</t>
  </si>
  <si>
    <t>Количество приобретенной полиграфической и иной продукции</t>
  </si>
  <si>
    <t>Количество награжденных лучших участников по итогам профилактической антинаркотической работы, ед.</t>
  </si>
  <si>
    <t>Количество проведенных меропприятий</t>
  </si>
  <si>
    <t>Эффективность реализации программы составляет 1,0, что означает эффективность программы высокая</t>
  </si>
  <si>
    <t>(Количество приобретенных средств жизнедеятельности населения.</t>
  </si>
  <si>
    <t>Количество учреждений, получающих субсиидию</t>
  </si>
  <si>
    <t xml:space="preserve"> Количество приобретенных дезенфицирующих средств средств индивидуальной защиты, шт.</t>
  </si>
  <si>
    <t>Эффективность реализации подпрограммы составляет 1,0, что означает что эффективность подпрограммы высокая.</t>
  </si>
  <si>
    <t>Количество изготовленного и приобретенного информационного раздаточного материала</t>
  </si>
  <si>
    <t>Количество приборов радиационной и химической разведки, средств индивидуальной защиты  и материальных ресурсов</t>
  </si>
  <si>
    <t>Количество изготовленного и приобретенного  информационного раздаточного материала</t>
  </si>
  <si>
    <t>Количество проведенных мероприятий антинаркотической направленности</t>
  </si>
  <si>
    <t xml:space="preserve">Количество распространненого тематического материала </t>
  </si>
  <si>
    <t>Количество отработанных вызовов, поступающих от населения района</t>
  </si>
  <si>
    <t>Количество выявленных нарушений</t>
  </si>
  <si>
    <t xml:space="preserve">количество учреждений в которых обеспечена деятельность </t>
  </si>
  <si>
    <t>Количество приобретенных, установленных камер обзорного видеонаблюдения</t>
  </si>
  <si>
    <t>Эффективность реализации подпрограммы составляет 0,6 что означает что эффективность подпрограммы  неэффективна</t>
  </si>
  <si>
    <t>Протяженность дорожной разметки</t>
  </si>
  <si>
    <t>Количество субсидируемых малодоходных социально значимых маршрутов</t>
  </si>
  <si>
    <t xml:space="preserve">Количество построенных объектов </t>
  </si>
  <si>
    <t>Разработка ПСД документации на перевод на газовое тпливо котельных, работающих на печном топливе</t>
  </si>
  <si>
    <t>Эффективность реализации подпрограммы составляет 0,92, что означает что  эффективность подпрограммы высокая</t>
  </si>
  <si>
    <t>Количество приобретенной трубы, км</t>
  </si>
  <si>
    <t>Количество сотрудников, прошедших пепеподготовку и повышение квалификации</t>
  </si>
  <si>
    <t>Эффективность реализации подпрограммы составляет 1,0, что означает что эффективность   подпрограммы высокая</t>
  </si>
  <si>
    <t>Количество контейнеров (санитарное и техническое содержание)</t>
  </si>
  <si>
    <t>Количество приобретенных бункеров накопителей для сбора мусора</t>
  </si>
  <si>
    <t>Эффективность реализации подпрограммы составляет 1,0, что означает что  эффективность подпрограммы высокая</t>
  </si>
  <si>
    <t>количество сотрудников обеспечивающих деятельность отрасли</t>
  </si>
  <si>
    <t>Количество приобретенной компьютерной техники, сплит систем</t>
  </si>
  <si>
    <t>Эффективность реализации подпрограммы составляет 1,0, что означает, что эффективность подпрограммы высокая</t>
  </si>
  <si>
    <t>подпрограмма № 5 "Поддержка добровольческих (волонтерских) мероприятий</t>
  </si>
  <si>
    <t>Количество меропирятий с участием добровольцев</t>
  </si>
  <si>
    <t>Количество добровольцев МО Абинский район, зарегистрированных в единой системе "Добровольцы России"</t>
  </si>
  <si>
    <t>Эффективность реализации программы составляет 0,8 что означает, что эффективность программы средняя</t>
  </si>
  <si>
    <t>Эффективность реализации программы составляет 0,85, что означает, что эффективность программы средняя</t>
  </si>
  <si>
    <t>Эффективность реализации программы составляет 1,0 что означает, что эффективность программы высокая</t>
  </si>
  <si>
    <t>Эффективность реализации программы составляет 0,97, что означает, что эффективность программы высокая</t>
  </si>
  <si>
    <t>Эффективность реализации подпрограммы составляет 1,1 что означает что эффективность подпрограммы высокая</t>
  </si>
  <si>
    <t>Количество сформированных и поставленных на государственный кадастровый учет земельных участков</t>
  </si>
  <si>
    <t>Объём информационных сообщений на общей газетной площади о земельных участках и объектах недвижимости, находящихся в муниципальной собственности</t>
  </si>
  <si>
    <t>Количество приобретенных государственных знаков почтовой оплаты (маркированные конверты и почтовые марки) для направления заказных писем</t>
  </si>
  <si>
    <t>Количество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муниципальной собственности</t>
  </si>
  <si>
    <t>Количество технических паспортов (планов, заключений) на объекты недвижимости, находящиеся в муниципальной собственности</t>
  </si>
  <si>
    <t>Количество лиц, обеспечивающих деятельность управления</t>
  </si>
  <si>
    <t>Количество приобретенного имущества, объектов</t>
  </si>
  <si>
    <t>Площадь помещений, за которые оплачиваются взносы на капитальный ремонт общего имущества в многоквартирных домах</t>
  </si>
  <si>
    <t>Объем потребленного коммунального ресурса в нежилых помещениях, находящихся в казне муниципального образования Абинский район</t>
  </si>
  <si>
    <t>аренда нежилого помещения</t>
  </si>
  <si>
    <t>Площадь жилых и нежилых помещений, находящихся в муниципальной собственности в, в которых выполнен ремонт</t>
  </si>
  <si>
    <t>Количество страховых полисов на гидротехнические сооружения (дамбы)</t>
  </si>
  <si>
    <t>Количество предоставленных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</si>
  <si>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подпрограмма № 3 "Водоснабжение Абинского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</si>
</sst>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1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justify" vertical="center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0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vertical="center" wrapText="1"/>
    </xf>
    <xf numFmtId="164" fontId="0" fillId="3" borderId="4" xfId="0" applyNumberForma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5"/>
  <sheetViews>
    <sheetView tabSelected="1" view="pageBreakPreview" topLeftCell="A262" zoomScale="110" zoomScaleNormal="110" zoomScaleSheetLayoutView="110" workbookViewId="0">
      <selection activeCell="A251" sqref="A251"/>
    </sheetView>
  </sheetViews>
  <sheetFormatPr defaultColWidth="9.140625" defaultRowHeight="15" x14ac:dyDescent="0.25"/>
  <cols>
    <col min="1" max="1" width="7.140625" style="13" customWidth="1"/>
    <col min="2" max="2" width="101.5703125" style="6" customWidth="1"/>
    <col min="3" max="3" width="3.28515625" style="6" hidden="1" customWidth="1"/>
    <col min="4" max="4" width="13" style="6" customWidth="1"/>
    <col min="5" max="5" width="3.85546875" style="6" hidden="1" customWidth="1"/>
    <col min="6" max="6" width="11.5703125" style="6" customWidth="1"/>
    <col min="7" max="7" width="3.85546875" style="6" hidden="1" customWidth="1"/>
    <col min="8" max="8" width="11.5703125" style="14" bestFit="1" customWidth="1"/>
    <col min="9" max="9" width="11.5703125" style="14" hidden="1" customWidth="1"/>
    <col min="10" max="10" width="12" style="6" customWidth="1"/>
    <col min="11" max="11" width="11" style="6" customWidth="1"/>
    <col min="12" max="12" width="10.28515625" style="6" customWidth="1"/>
    <col min="13" max="13" width="74" style="6" customWidth="1"/>
    <col min="14" max="22" width="9.140625" style="2"/>
    <col min="23" max="16384" width="9.140625" style="1"/>
  </cols>
  <sheetData>
    <row r="1" spans="1:22" s="9" customFormat="1" ht="20.25" x14ac:dyDescent="0.25">
      <c r="A1" s="173" t="s">
        <v>197</v>
      </c>
      <c r="B1" s="174"/>
      <c r="C1" s="174"/>
      <c r="D1" s="174"/>
      <c r="E1" s="174"/>
      <c r="F1" s="174"/>
      <c r="G1" s="174"/>
      <c r="H1" s="175"/>
      <c r="I1" s="175"/>
      <c r="J1" s="174"/>
      <c r="K1" s="174"/>
      <c r="L1" s="174"/>
      <c r="M1" s="174"/>
      <c r="N1" s="30"/>
      <c r="O1" s="8"/>
      <c r="P1" s="8"/>
      <c r="Q1" s="8"/>
      <c r="R1" s="8"/>
      <c r="S1" s="8"/>
      <c r="T1" s="8"/>
      <c r="U1" s="8"/>
      <c r="V1" s="8"/>
    </row>
    <row r="2" spans="1:22" x14ac:dyDescent="0.25">
      <c r="A2" s="166" t="s">
        <v>18</v>
      </c>
      <c r="B2" s="137" t="s">
        <v>14</v>
      </c>
      <c r="C2" s="25" t="s">
        <v>0</v>
      </c>
      <c r="D2" s="137" t="s">
        <v>13</v>
      </c>
      <c r="E2" s="137"/>
      <c r="F2" s="137"/>
      <c r="G2" s="137"/>
      <c r="H2" s="137"/>
      <c r="I2" s="25"/>
      <c r="J2" s="137" t="s">
        <v>16</v>
      </c>
      <c r="K2" s="137"/>
      <c r="L2" s="137"/>
      <c r="M2" s="137" t="s">
        <v>17</v>
      </c>
      <c r="N2" s="19"/>
    </row>
    <row r="3" spans="1:22" ht="45" x14ac:dyDescent="0.25">
      <c r="A3" s="166"/>
      <c r="B3" s="137"/>
      <c r="C3" s="25"/>
      <c r="D3" s="25" t="s">
        <v>198</v>
      </c>
      <c r="E3" s="25" t="s">
        <v>1</v>
      </c>
      <c r="F3" s="25" t="s">
        <v>199</v>
      </c>
      <c r="G3" s="25"/>
      <c r="H3" s="23" t="s">
        <v>15</v>
      </c>
      <c r="I3" s="23"/>
      <c r="J3" s="25" t="s">
        <v>123</v>
      </c>
      <c r="K3" s="25" t="s">
        <v>124</v>
      </c>
      <c r="L3" s="23" t="s">
        <v>15</v>
      </c>
      <c r="M3" s="137"/>
      <c r="N3" s="19"/>
    </row>
    <row r="4" spans="1:22" s="11" customFormat="1" x14ac:dyDescent="0.25">
      <c r="A4" s="26">
        <v>1</v>
      </c>
      <c r="B4" s="26">
        <v>2</v>
      </c>
      <c r="C4" s="26"/>
      <c r="D4" s="26">
        <v>3</v>
      </c>
      <c r="E4" s="26"/>
      <c r="F4" s="26">
        <v>4</v>
      </c>
      <c r="G4" s="26"/>
      <c r="H4" s="26">
        <v>5</v>
      </c>
      <c r="I4" s="26"/>
      <c r="J4" s="26">
        <v>6</v>
      </c>
      <c r="K4" s="26">
        <v>7</v>
      </c>
      <c r="L4" s="26">
        <v>8</v>
      </c>
      <c r="M4" s="26">
        <v>9</v>
      </c>
      <c r="N4" s="31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57" t="s">
        <v>114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9"/>
    </row>
    <row r="6" spans="1:22" ht="18.75" x14ac:dyDescent="0.25">
      <c r="A6" s="32"/>
      <c r="B6" s="33"/>
      <c r="C6" s="33"/>
      <c r="D6" s="33"/>
      <c r="E6" s="33"/>
      <c r="F6" s="33"/>
      <c r="G6" s="33"/>
      <c r="H6" s="33"/>
      <c r="I6" s="33"/>
      <c r="J6" s="25"/>
      <c r="K6" s="25"/>
      <c r="L6" s="25"/>
      <c r="M6" s="33"/>
      <c r="N6" s="19"/>
    </row>
    <row r="7" spans="1:22" ht="18.75" x14ac:dyDescent="0.25">
      <c r="A7" s="32"/>
      <c r="B7" s="144" t="s">
        <v>113</v>
      </c>
      <c r="C7" s="144"/>
      <c r="D7" s="144"/>
      <c r="E7" s="144"/>
      <c r="F7" s="144"/>
      <c r="G7" s="144"/>
      <c r="H7" s="137"/>
      <c r="I7" s="137"/>
      <c r="J7" s="137"/>
      <c r="K7" s="137"/>
      <c r="L7" s="137"/>
      <c r="M7" s="137"/>
      <c r="N7" s="137"/>
    </row>
    <row r="8" spans="1:22" ht="30" x14ac:dyDescent="0.25">
      <c r="A8" s="28">
        <v>1</v>
      </c>
      <c r="B8" s="82" t="s">
        <v>192</v>
      </c>
      <c r="C8" s="72" t="s">
        <v>0</v>
      </c>
      <c r="D8" s="73">
        <v>22</v>
      </c>
      <c r="E8" s="74" t="s">
        <v>1</v>
      </c>
      <c r="F8" s="73">
        <v>22</v>
      </c>
      <c r="G8" s="75" t="s">
        <v>0</v>
      </c>
      <c r="H8" s="76">
        <f>D8/F8*100</f>
        <v>100</v>
      </c>
      <c r="I8" s="25"/>
      <c r="J8" s="144">
        <v>22.4</v>
      </c>
      <c r="K8" s="144">
        <v>22.4</v>
      </c>
      <c r="L8" s="185">
        <f>J8/K8*100</f>
        <v>100</v>
      </c>
      <c r="M8" s="144" t="s">
        <v>200</v>
      </c>
      <c r="N8" s="36"/>
    </row>
    <row r="9" spans="1:22" ht="30" x14ac:dyDescent="0.25">
      <c r="A9" s="28">
        <v>2</v>
      </c>
      <c r="B9" s="82" t="s">
        <v>177</v>
      </c>
      <c r="C9" s="72" t="s">
        <v>0</v>
      </c>
      <c r="D9" s="73">
        <v>18</v>
      </c>
      <c r="E9" s="74" t="s">
        <v>1</v>
      </c>
      <c r="F9" s="73">
        <v>18</v>
      </c>
      <c r="G9" s="72" t="s">
        <v>0</v>
      </c>
      <c r="H9" s="76">
        <f t="shared" ref="H9:H12" si="0">D9/F9*100</f>
        <v>100</v>
      </c>
      <c r="I9" s="25"/>
      <c r="J9" s="169"/>
      <c r="K9" s="169"/>
      <c r="L9" s="186"/>
      <c r="M9" s="169"/>
      <c r="N9" s="36"/>
    </row>
    <row r="10" spans="1:22" ht="30" x14ac:dyDescent="0.25">
      <c r="A10" s="28">
        <v>3</v>
      </c>
      <c r="B10" s="82" t="s">
        <v>178</v>
      </c>
      <c r="C10" s="72" t="s">
        <v>0</v>
      </c>
      <c r="D10" s="73">
        <v>260</v>
      </c>
      <c r="E10" s="74" t="s">
        <v>1</v>
      </c>
      <c r="F10" s="73">
        <v>460</v>
      </c>
      <c r="G10" s="72" t="s">
        <v>0</v>
      </c>
      <c r="H10" s="76">
        <f t="shared" si="0"/>
        <v>56.521739130434781</v>
      </c>
      <c r="I10" s="33"/>
      <c r="J10" s="169"/>
      <c r="K10" s="169"/>
      <c r="L10" s="186"/>
      <c r="M10" s="169"/>
      <c r="N10" s="19"/>
    </row>
    <row r="11" spans="1:22" ht="15.75" x14ac:dyDescent="0.25">
      <c r="A11" s="28">
        <v>4</v>
      </c>
      <c r="B11" s="82" t="s">
        <v>179</v>
      </c>
      <c r="C11" s="72" t="s">
        <v>0</v>
      </c>
      <c r="D11" s="73">
        <v>380</v>
      </c>
      <c r="E11" s="74" t="s">
        <v>1</v>
      </c>
      <c r="F11" s="73">
        <v>380</v>
      </c>
      <c r="G11" s="72" t="s">
        <v>0</v>
      </c>
      <c r="H11" s="76">
        <f t="shared" si="0"/>
        <v>100</v>
      </c>
      <c r="I11" s="33"/>
      <c r="J11" s="169"/>
      <c r="K11" s="169"/>
      <c r="L11" s="186"/>
      <c r="M11" s="169"/>
      <c r="N11" s="19"/>
    </row>
    <row r="12" spans="1:22" ht="30" x14ac:dyDescent="0.25">
      <c r="A12" s="28">
        <v>5</v>
      </c>
      <c r="B12" s="82" t="s">
        <v>180</v>
      </c>
      <c r="C12" s="72" t="s">
        <v>0</v>
      </c>
      <c r="D12" s="73">
        <v>1</v>
      </c>
      <c r="E12" s="74" t="s">
        <v>1</v>
      </c>
      <c r="F12" s="73">
        <v>1</v>
      </c>
      <c r="G12" s="72" t="s">
        <v>0</v>
      </c>
      <c r="H12" s="76">
        <f t="shared" si="0"/>
        <v>100</v>
      </c>
      <c r="I12" s="33"/>
      <c r="J12" s="170"/>
      <c r="K12" s="170"/>
      <c r="L12" s="187"/>
      <c r="M12" s="170"/>
      <c r="N12" s="19"/>
    </row>
    <row r="13" spans="1:22" x14ac:dyDescent="0.25">
      <c r="A13" s="179" t="s">
        <v>115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1"/>
      <c r="N13" s="19"/>
    </row>
    <row r="14" spans="1:22" ht="30" x14ac:dyDescent="0.25">
      <c r="A14" s="26">
        <v>6</v>
      </c>
      <c r="B14" s="80" t="s">
        <v>181</v>
      </c>
      <c r="C14" s="74" t="s">
        <v>0</v>
      </c>
      <c r="D14" s="78">
        <v>2</v>
      </c>
      <c r="E14" s="74" t="s">
        <v>1</v>
      </c>
      <c r="F14" s="78">
        <v>6</v>
      </c>
      <c r="G14" s="72" t="s">
        <v>0</v>
      </c>
      <c r="H14" s="77">
        <f>D14/F14*100</f>
        <v>33.333333333333329</v>
      </c>
      <c r="I14" s="23"/>
      <c r="J14" s="137">
        <v>764.3</v>
      </c>
      <c r="K14" s="137">
        <v>764.3</v>
      </c>
      <c r="L14" s="136">
        <v>100</v>
      </c>
      <c r="M14" s="137" t="s">
        <v>201</v>
      </c>
      <c r="N14" s="19"/>
    </row>
    <row r="15" spans="1:22" ht="30" x14ac:dyDescent="0.25">
      <c r="A15" s="26">
        <v>7</v>
      </c>
      <c r="B15" s="81" t="s">
        <v>182</v>
      </c>
      <c r="C15" s="74" t="s">
        <v>0</v>
      </c>
      <c r="D15" s="78">
        <v>220</v>
      </c>
      <c r="E15" s="74" t="s">
        <v>1</v>
      </c>
      <c r="F15" s="78">
        <v>2500</v>
      </c>
      <c r="G15" s="72" t="s">
        <v>0</v>
      </c>
      <c r="H15" s="77">
        <f t="shared" ref="H15:H17" si="1">D15/F15*100</f>
        <v>8.7999999999999989</v>
      </c>
      <c r="I15" s="23"/>
      <c r="J15" s="137"/>
      <c r="K15" s="137"/>
      <c r="L15" s="136"/>
      <c r="M15" s="137"/>
      <c r="N15" s="19"/>
    </row>
    <row r="16" spans="1:22" x14ac:dyDescent="0.25">
      <c r="A16" s="26">
        <v>8</v>
      </c>
      <c r="B16" s="79" t="s">
        <v>183</v>
      </c>
      <c r="C16" s="74" t="s">
        <v>0</v>
      </c>
      <c r="D16" s="78">
        <v>0</v>
      </c>
      <c r="E16" s="74" t="s">
        <v>1</v>
      </c>
      <c r="F16" s="78">
        <v>1</v>
      </c>
      <c r="G16" s="72" t="s">
        <v>0</v>
      </c>
      <c r="H16" s="77">
        <f t="shared" si="1"/>
        <v>0</v>
      </c>
      <c r="I16" s="23"/>
      <c r="J16" s="137"/>
      <c r="K16" s="137"/>
      <c r="L16" s="136"/>
      <c r="M16" s="137"/>
      <c r="N16" s="19"/>
    </row>
    <row r="17" spans="1:14" x14ac:dyDescent="0.25">
      <c r="A17" s="26">
        <v>9</v>
      </c>
      <c r="B17" s="79" t="s">
        <v>184</v>
      </c>
      <c r="C17" s="74" t="s">
        <v>0</v>
      </c>
      <c r="D17" s="78">
        <v>2</v>
      </c>
      <c r="E17" s="74" t="s">
        <v>1</v>
      </c>
      <c r="F17" s="78">
        <v>2</v>
      </c>
      <c r="G17" s="72" t="s">
        <v>0</v>
      </c>
      <c r="H17" s="77">
        <f t="shared" si="1"/>
        <v>100</v>
      </c>
      <c r="I17" s="23"/>
      <c r="J17" s="137"/>
      <c r="K17" s="137"/>
      <c r="L17" s="136"/>
      <c r="M17" s="137"/>
      <c r="N17" s="19"/>
    </row>
    <row r="18" spans="1:14" x14ac:dyDescent="0.25">
      <c r="A18" s="157" t="s">
        <v>35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8"/>
    </row>
    <row r="19" spans="1:14" x14ac:dyDescent="0.25">
      <c r="A19" s="26">
        <v>10</v>
      </c>
      <c r="B19" s="92" t="s">
        <v>170</v>
      </c>
      <c r="C19" s="74" t="s">
        <v>0</v>
      </c>
      <c r="D19" s="74">
        <v>125</v>
      </c>
      <c r="E19" s="74" t="s">
        <v>1</v>
      </c>
      <c r="F19" s="74">
        <v>120</v>
      </c>
      <c r="G19" s="74" t="s">
        <v>0</v>
      </c>
      <c r="H19" s="77">
        <f>D19/F19*100</f>
        <v>104.16666666666667</v>
      </c>
      <c r="I19" s="23"/>
      <c r="J19" s="137">
        <v>7833.1</v>
      </c>
      <c r="K19" s="137">
        <v>8628</v>
      </c>
      <c r="L19" s="136">
        <f>J19/K19*100</f>
        <v>90.786972647195185</v>
      </c>
      <c r="M19" s="137" t="s">
        <v>23</v>
      </c>
      <c r="N19" s="19"/>
    </row>
    <row r="20" spans="1:14" x14ac:dyDescent="0.25">
      <c r="A20" s="26">
        <v>11</v>
      </c>
      <c r="B20" s="92" t="s">
        <v>171</v>
      </c>
      <c r="C20" s="74" t="s">
        <v>0</v>
      </c>
      <c r="D20" s="74">
        <v>46</v>
      </c>
      <c r="E20" s="74" t="s">
        <v>1</v>
      </c>
      <c r="F20" s="74">
        <v>40</v>
      </c>
      <c r="G20" s="74" t="s">
        <v>0</v>
      </c>
      <c r="H20" s="77">
        <f t="shared" ref="H20:H27" si="2">D20/F20*100</f>
        <v>114.99999999999999</v>
      </c>
      <c r="I20" s="23"/>
      <c r="J20" s="137"/>
      <c r="K20" s="137"/>
      <c r="L20" s="136"/>
      <c r="M20" s="137"/>
      <c r="N20" s="19"/>
    </row>
    <row r="21" spans="1:14" x14ac:dyDescent="0.25">
      <c r="A21" s="29">
        <v>12</v>
      </c>
      <c r="B21" s="92" t="s">
        <v>172</v>
      </c>
      <c r="C21" s="74" t="s">
        <v>0</v>
      </c>
      <c r="D21" s="74">
        <v>20</v>
      </c>
      <c r="E21" s="74" t="s">
        <v>1</v>
      </c>
      <c r="F21" s="74">
        <v>20</v>
      </c>
      <c r="G21" s="74" t="s">
        <v>0</v>
      </c>
      <c r="H21" s="77">
        <f t="shared" si="2"/>
        <v>100</v>
      </c>
      <c r="I21" s="23"/>
      <c r="J21" s="137"/>
      <c r="K21" s="137"/>
      <c r="L21" s="136"/>
      <c r="M21" s="137"/>
      <c r="N21" s="19"/>
    </row>
    <row r="22" spans="1:14" x14ac:dyDescent="0.25">
      <c r="A22" s="29">
        <v>13</v>
      </c>
      <c r="B22" s="92" t="s">
        <v>173</v>
      </c>
      <c r="C22" s="74" t="s">
        <v>0</v>
      </c>
      <c r="D22" s="74">
        <v>6</v>
      </c>
      <c r="E22" s="74" t="s">
        <v>1</v>
      </c>
      <c r="F22" s="74">
        <v>6</v>
      </c>
      <c r="G22" s="74" t="s">
        <v>0</v>
      </c>
      <c r="H22" s="77">
        <f t="shared" si="2"/>
        <v>100</v>
      </c>
      <c r="I22" s="23"/>
      <c r="J22" s="137"/>
      <c r="K22" s="137"/>
      <c r="L22" s="136"/>
      <c r="M22" s="137"/>
      <c r="N22" s="19"/>
    </row>
    <row r="23" spans="1:14" ht="30" x14ac:dyDescent="0.25">
      <c r="A23" s="29">
        <v>14</v>
      </c>
      <c r="B23" s="92" t="s">
        <v>174</v>
      </c>
      <c r="C23" s="74" t="s">
        <v>0</v>
      </c>
      <c r="D23" s="74">
        <v>57</v>
      </c>
      <c r="E23" s="74" t="s">
        <v>1</v>
      </c>
      <c r="F23" s="74">
        <v>57</v>
      </c>
      <c r="G23" s="74" t="s">
        <v>0</v>
      </c>
      <c r="H23" s="77">
        <f t="shared" si="2"/>
        <v>100</v>
      </c>
      <c r="I23" s="23"/>
      <c r="J23" s="137"/>
      <c r="K23" s="137"/>
      <c r="L23" s="136"/>
      <c r="M23" s="137"/>
      <c r="N23" s="19"/>
    </row>
    <row r="24" spans="1:14" x14ac:dyDescent="0.25">
      <c r="A24" s="29">
        <v>15</v>
      </c>
      <c r="B24" s="92" t="s">
        <v>175</v>
      </c>
      <c r="C24" s="74" t="s">
        <v>0</v>
      </c>
      <c r="D24" s="74">
        <v>21</v>
      </c>
      <c r="E24" s="74" t="s">
        <v>1</v>
      </c>
      <c r="F24" s="74">
        <v>21</v>
      </c>
      <c r="G24" s="74" t="s">
        <v>0</v>
      </c>
      <c r="H24" s="77">
        <f t="shared" si="2"/>
        <v>100</v>
      </c>
      <c r="I24" s="23"/>
      <c r="J24" s="137"/>
      <c r="K24" s="137"/>
      <c r="L24" s="136"/>
      <c r="M24" s="137"/>
      <c r="N24" s="19"/>
    </row>
    <row r="25" spans="1:14" x14ac:dyDescent="0.25">
      <c r="A25" s="105">
        <f>A24+1</f>
        <v>16</v>
      </c>
      <c r="B25" s="92" t="s">
        <v>225</v>
      </c>
      <c r="C25" s="74"/>
      <c r="D25" s="74">
        <v>15</v>
      </c>
      <c r="E25" s="74"/>
      <c r="F25" s="74">
        <v>15</v>
      </c>
      <c r="G25" s="74"/>
      <c r="H25" s="77">
        <f t="shared" si="2"/>
        <v>100</v>
      </c>
      <c r="I25" s="103"/>
      <c r="J25" s="137"/>
      <c r="K25" s="137"/>
      <c r="L25" s="136"/>
      <c r="M25" s="137"/>
      <c r="N25" s="19"/>
    </row>
    <row r="26" spans="1:14" x14ac:dyDescent="0.25">
      <c r="A26" s="113">
        <f t="shared" ref="A26:A27" si="3">A25+1</f>
        <v>17</v>
      </c>
      <c r="B26" s="92" t="s">
        <v>226</v>
      </c>
      <c r="C26" s="74"/>
      <c r="D26" s="74">
        <v>22</v>
      </c>
      <c r="E26" s="74"/>
      <c r="F26" s="74">
        <v>15</v>
      </c>
      <c r="G26" s="74"/>
      <c r="H26" s="77">
        <f t="shared" si="2"/>
        <v>146.66666666666666</v>
      </c>
      <c r="I26" s="103"/>
      <c r="J26" s="137"/>
      <c r="K26" s="137"/>
      <c r="L26" s="136"/>
      <c r="M26" s="137"/>
      <c r="N26" s="19"/>
    </row>
    <row r="27" spans="1:14" ht="30" x14ac:dyDescent="0.25">
      <c r="A27" s="113">
        <f t="shared" si="3"/>
        <v>18</v>
      </c>
      <c r="B27" s="92" t="s">
        <v>176</v>
      </c>
      <c r="C27" s="74" t="s">
        <v>0</v>
      </c>
      <c r="D27" s="74">
        <v>20</v>
      </c>
      <c r="E27" s="74" t="s">
        <v>1</v>
      </c>
      <c r="F27" s="74">
        <v>20</v>
      </c>
      <c r="G27" s="74" t="s">
        <v>0</v>
      </c>
      <c r="H27" s="77">
        <f t="shared" si="2"/>
        <v>100</v>
      </c>
      <c r="I27" s="23"/>
      <c r="J27" s="137"/>
      <c r="K27" s="137"/>
      <c r="L27" s="136"/>
      <c r="M27" s="137"/>
      <c r="N27" s="19"/>
    </row>
    <row r="28" spans="1:14" ht="54" customHeight="1" x14ac:dyDescent="0.25">
      <c r="A28" s="157" t="s">
        <v>36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42"/>
    </row>
    <row r="29" spans="1:14" x14ac:dyDescent="0.25">
      <c r="A29" s="26">
        <v>19</v>
      </c>
      <c r="B29" s="41" t="s">
        <v>168</v>
      </c>
      <c r="C29" s="25" t="s">
        <v>0</v>
      </c>
      <c r="D29" s="25">
        <v>3</v>
      </c>
      <c r="E29" s="25"/>
      <c r="F29" s="25">
        <v>3</v>
      </c>
      <c r="G29" s="25"/>
      <c r="H29" s="23">
        <f t="shared" ref="H29:H44" si="4">D29/F29*100</f>
        <v>100</v>
      </c>
      <c r="I29" s="23"/>
      <c r="J29" s="144">
        <v>45</v>
      </c>
      <c r="K29" s="144">
        <v>45</v>
      </c>
      <c r="L29" s="141">
        <f>J29/K29*100</f>
        <v>100</v>
      </c>
      <c r="M29" s="144" t="s">
        <v>19</v>
      </c>
      <c r="N29" s="19"/>
    </row>
    <row r="30" spans="1:14" x14ac:dyDescent="0.25">
      <c r="A30" s="26">
        <f>A29+1</f>
        <v>20</v>
      </c>
      <c r="B30" s="41" t="s">
        <v>169</v>
      </c>
      <c r="C30" s="25" t="s">
        <v>0</v>
      </c>
      <c r="D30" s="25">
        <v>1875</v>
      </c>
      <c r="E30" s="25"/>
      <c r="F30" s="25">
        <v>1875</v>
      </c>
      <c r="G30" s="25"/>
      <c r="H30" s="23">
        <f t="shared" si="4"/>
        <v>100</v>
      </c>
      <c r="I30" s="23"/>
      <c r="J30" s="145"/>
      <c r="K30" s="145"/>
      <c r="L30" s="142"/>
      <c r="M30" s="145"/>
      <c r="N30" s="19"/>
    </row>
    <row r="31" spans="1:14" x14ac:dyDescent="0.25">
      <c r="A31" s="157" t="s">
        <v>37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42"/>
    </row>
    <row r="32" spans="1:14" ht="30" x14ac:dyDescent="0.25">
      <c r="A32" s="29">
        <v>21</v>
      </c>
      <c r="B32" s="41" t="s">
        <v>193</v>
      </c>
      <c r="C32" s="25" t="s">
        <v>0</v>
      </c>
      <c r="D32" s="74">
        <v>120</v>
      </c>
      <c r="E32" s="74" t="s">
        <v>1</v>
      </c>
      <c r="F32" s="74">
        <v>120</v>
      </c>
      <c r="G32" s="74" t="s">
        <v>0</v>
      </c>
      <c r="H32" s="77">
        <f>D32/F32*100</f>
        <v>100</v>
      </c>
      <c r="I32" s="23"/>
      <c r="J32" s="137">
        <v>598</v>
      </c>
      <c r="K32" s="137">
        <v>598</v>
      </c>
      <c r="L32" s="136">
        <f>J32/K32*100</f>
        <v>100</v>
      </c>
      <c r="M32" s="144" t="s">
        <v>227</v>
      </c>
      <c r="N32" s="19"/>
    </row>
    <row r="33" spans="1:22" ht="30" x14ac:dyDescent="0.25">
      <c r="A33" s="29">
        <f>A32+1</f>
        <v>22</v>
      </c>
      <c r="B33" s="41" t="s">
        <v>38</v>
      </c>
      <c r="C33" s="25" t="s">
        <v>0</v>
      </c>
      <c r="D33" s="74">
        <v>31</v>
      </c>
      <c r="E33" s="74" t="s">
        <v>1</v>
      </c>
      <c r="F33" s="74">
        <v>40</v>
      </c>
      <c r="G33" s="74" t="s">
        <v>0</v>
      </c>
      <c r="H33" s="77">
        <f t="shared" ref="H33:H40" si="5">D33/F33*100</f>
        <v>77.5</v>
      </c>
      <c r="I33" s="23"/>
      <c r="J33" s="137"/>
      <c r="K33" s="137"/>
      <c r="L33" s="136"/>
      <c r="M33" s="145"/>
      <c r="N33" s="19"/>
    </row>
    <row r="34" spans="1:22" ht="59.25" customHeight="1" x14ac:dyDescent="0.25">
      <c r="A34" s="113">
        <f t="shared" ref="A34:A40" si="6">A33+1</f>
        <v>23</v>
      </c>
      <c r="B34" s="91" t="s">
        <v>39</v>
      </c>
      <c r="C34" s="25" t="s">
        <v>0</v>
      </c>
      <c r="D34" s="74">
        <v>479</v>
      </c>
      <c r="E34" s="74" t="s">
        <v>1</v>
      </c>
      <c r="F34" s="74">
        <v>400</v>
      </c>
      <c r="G34" s="74" t="s">
        <v>0</v>
      </c>
      <c r="H34" s="77">
        <f t="shared" si="5"/>
        <v>119.75</v>
      </c>
      <c r="I34" s="23"/>
      <c r="J34" s="137"/>
      <c r="K34" s="137"/>
      <c r="L34" s="136"/>
      <c r="M34" s="145"/>
      <c r="N34" s="19"/>
    </row>
    <row r="35" spans="1:22" ht="75" x14ac:dyDescent="0.25">
      <c r="A35" s="113">
        <f t="shared" si="6"/>
        <v>24</v>
      </c>
      <c r="B35" s="91" t="s">
        <v>40</v>
      </c>
      <c r="C35" s="25" t="s">
        <v>0</v>
      </c>
      <c r="D35" s="74">
        <v>450</v>
      </c>
      <c r="E35" s="74" t="s">
        <v>1</v>
      </c>
      <c r="F35" s="74">
        <v>400</v>
      </c>
      <c r="G35" s="74" t="s">
        <v>0</v>
      </c>
      <c r="H35" s="77">
        <f t="shared" si="5"/>
        <v>112.5</v>
      </c>
      <c r="I35" s="23"/>
      <c r="J35" s="137"/>
      <c r="K35" s="137"/>
      <c r="L35" s="136"/>
      <c r="M35" s="145"/>
      <c r="N35" s="19"/>
    </row>
    <row r="36" spans="1:22" ht="30" x14ac:dyDescent="0.25">
      <c r="A36" s="113">
        <f t="shared" si="6"/>
        <v>25</v>
      </c>
      <c r="B36" s="41" t="s">
        <v>41</v>
      </c>
      <c r="C36" s="25" t="s">
        <v>0</v>
      </c>
      <c r="D36" s="74">
        <v>95</v>
      </c>
      <c r="E36" s="74" t="s">
        <v>1</v>
      </c>
      <c r="F36" s="74">
        <v>89</v>
      </c>
      <c r="G36" s="74" t="s">
        <v>0</v>
      </c>
      <c r="H36" s="77">
        <f t="shared" si="5"/>
        <v>106.74157303370787</v>
      </c>
      <c r="I36" s="23"/>
      <c r="J36" s="137"/>
      <c r="K36" s="137"/>
      <c r="L36" s="136"/>
      <c r="M36" s="145"/>
      <c r="N36" s="19"/>
    </row>
    <row r="37" spans="1:22" ht="30" x14ac:dyDescent="0.25">
      <c r="A37" s="113">
        <f t="shared" si="6"/>
        <v>26</v>
      </c>
      <c r="B37" s="41" t="s">
        <v>42</v>
      </c>
      <c r="C37" s="25" t="s">
        <v>0</v>
      </c>
      <c r="D37" s="83">
        <v>1</v>
      </c>
      <c r="E37" s="83" t="s">
        <v>1</v>
      </c>
      <c r="F37" s="83">
        <v>1</v>
      </c>
      <c r="G37" s="83" t="s">
        <v>0</v>
      </c>
      <c r="H37" s="77">
        <f t="shared" si="5"/>
        <v>100</v>
      </c>
      <c r="I37" s="23"/>
      <c r="J37" s="137"/>
      <c r="K37" s="137"/>
      <c r="L37" s="136"/>
      <c r="M37" s="145"/>
      <c r="N37" s="19"/>
    </row>
    <row r="38" spans="1:22" s="17" customFormat="1" ht="30" x14ac:dyDescent="0.25">
      <c r="A38" s="113">
        <f t="shared" si="6"/>
        <v>27</v>
      </c>
      <c r="B38" s="41" t="s">
        <v>43</v>
      </c>
      <c r="C38" s="25" t="s">
        <v>0</v>
      </c>
      <c r="D38" s="83">
        <v>1</v>
      </c>
      <c r="E38" s="83" t="s">
        <v>1</v>
      </c>
      <c r="F38" s="83">
        <v>1</v>
      </c>
      <c r="G38" s="83" t="s">
        <v>0</v>
      </c>
      <c r="H38" s="77">
        <f t="shared" si="5"/>
        <v>100</v>
      </c>
      <c r="I38" s="23"/>
      <c r="J38" s="137"/>
      <c r="K38" s="137"/>
      <c r="L38" s="136"/>
      <c r="M38" s="145"/>
      <c r="N38" s="19"/>
      <c r="O38" s="16"/>
      <c r="P38" s="16"/>
      <c r="Q38" s="16"/>
      <c r="R38" s="16"/>
      <c r="S38" s="16"/>
      <c r="T38" s="16"/>
      <c r="U38" s="16"/>
      <c r="V38" s="16"/>
    </row>
    <row r="39" spans="1:22" s="17" customFormat="1" x14ac:dyDescent="0.25">
      <c r="A39" s="113">
        <f t="shared" si="6"/>
        <v>28</v>
      </c>
      <c r="B39" s="41" t="s">
        <v>44</v>
      </c>
      <c r="C39" s="25"/>
      <c r="D39" s="74">
        <v>12</v>
      </c>
      <c r="E39" s="74"/>
      <c r="F39" s="74">
        <v>12</v>
      </c>
      <c r="G39" s="74"/>
      <c r="H39" s="77">
        <f t="shared" si="5"/>
        <v>100</v>
      </c>
      <c r="I39" s="23"/>
      <c r="J39" s="137"/>
      <c r="K39" s="137"/>
      <c r="L39" s="136"/>
      <c r="M39" s="145"/>
      <c r="N39" s="19"/>
      <c r="O39" s="16"/>
      <c r="P39" s="16"/>
      <c r="Q39" s="16"/>
      <c r="R39" s="16"/>
      <c r="S39" s="16"/>
      <c r="T39" s="16"/>
      <c r="U39" s="16"/>
      <c r="V39" s="16"/>
    </row>
    <row r="40" spans="1:22" s="17" customFormat="1" x14ac:dyDescent="0.25">
      <c r="A40" s="113">
        <f t="shared" si="6"/>
        <v>29</v>
      </c>
      <c r="B40" s="41" t="s">
        <v>45</v>
      </c>
      <c r="C40" s="25" t="s">
        <v>0</v>
      </c>
      <c r="D40" s="74">
        <v>0</v>
      </c>
      <c r="E40" s="74" t="s">
        <v>1</v>
      </c>
      <c r="F40" s="74">
        <v>2</v>
      </c>
      <c r="G40" s="74" t="s">
        <v>0</v>
      </c>
      <c r="H40" s="77">
        <f t="shared" si="5"/>
        <v>0</v>
      </c>
      <c r="I40" s="23"/>
      <c r="J40" s="137"/>
      <c r="K40" s="137"/>
      <c r="L40" s="136"/>
      <c r="M40" s="146"/>
      <c r="N40" s="19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168" t="s">
        <v>46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43"/>
    </row>
    <row r="42" spans="1:22" ht="45" x14ac:dyDescent="0.25">
      <c r="A42" s="26">
        <v>30</v>
      </c>
      <c r="B42" s="41" t="s">
        <v>125</v>
      </c>
      <c r="C42" s="25" t="s">
        <v>0</v>
      </c>
      <c r="D42" s="25">
        <v>100</v>
      </c>
      <c r="E42" s="25" t="s">
        <v>1</v>
      </c>
      <c r="F42" s="25">
        <v>100</v>
      </c>
      <c r="G42" s="25"/>
      <c r="H42" s="23">
        <f t="shared" si="4"/>
        <v>100</v>
      </c>
      <c r="I42" s="23"/>
      <c r="J42" s="137">
        <v>6.9</v>
      </c>
      <c r="K42" s="137">
        <v>6.9</v>
      </c>
      <c r="L42" s="136">
        <f>J42/K42*100</f>
        <v>100</v>
      </c>
      <c r="M42" s="137" t="s">
        <v>126</v>
      </c>
      <c r="N42" s="19"/>
    </row>
    <row r="43" spans="1:22" ht="30" x14ac:dyDescent="0.25">
      <c r="A43" s="26">
        <f>A42+1</f>
        <v>31</v>
      </c>
      <c r="B43" s="41" t="s">
        <v>22</v>
      </c>
      <c r="C43" s="25" t="s">
        <v>0</v>
      </c>
      <c r="D43" s="25">
        <v>200</v>
      </c>
      <c r="E43" s="25" t="s">
        <v>1</v>
      </c>
      <c r="F43" s="25">
        <v>200</v>
      </c>
      <c r="G43" s="25"/>
      <c r="H43" s="23">
        <f t="shared" si="4"/>
        <v>100</v>
      </c>
      <c r="I43" s="23"/>
      <c r="J43" s="137"/>
      <c r="K43" s="137"/>
      <c r="L43" s="136"/>
      <c r="M43" s="137"/>
      <c r="N43" s="19"/>
    </row>
    <row r="44" spans="1:22" ht="30" x14ac:dyDescent="0.25">
      <c r="A44" s="113">
        <f>A43+1</f>
        <v>32</v>
      </c>
      <c r="B44" s="41" t="s">
        <v>47</v>
      </c>
      <c r="C44" s="25" t="s">
        <v>0</v>
      </c>
      <c r="D44" s="25">
        <v>4</v>
      </c>
      <c r="E44" s="25" t="s">
        <v>1</v>
      </c>
      <c r="F44" s="25">
        <v>4</v>
      </c>
      <c r="G44" s="25"/>
      <c r="H44" s="23">
        <f t="shared" si="4"/>
        <v>100</v>
      </c>
      <c r="I44" s="23"/>
      <c r="J44" s="137"/>
      <c r="K44" s="137"/>
      <c r="L44" s="136"/>
      <c r="M44" s="137"/>
      <c r="N44" s="19"/>
    </row>
    <row r="45" spans="1:22" x14ac:dyDescent="0.25">
      <c r="A45" s="157" t="s">
        <v>48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42"/>
    </row>
    <row r="46" spans="1:22" ht="30" x14ac:dyDescent="0.25">
      <c r="A46" s="29">
        <v>33</v>
      </c>
      <c r="B46" s="41" t="s">
        <v>49</v>
      </c>
      <c r="C46" s="25" t="s">
        <v>0</v>
      </c>
      <c r="D46" s="74">
        <v>34</v>
      </c>
      <c r="E46" s="74" t="s">
        <v>1</v>
      </c>
      <c r="F46" s="74">
        <v>34</v>
      </c>
      <c r="G46" s="74" t="s">
        <v>0</v>
      </c>
      <c r="H46" s="77">
        <f>D46/F46*100</f>
        <v>100</v>
      </c>
      <c r="I46" s="23"/>
      <c r="J46" s="137">
        <v>45647.5</v>
      </c>
      <c r="K46" s="137">
        <v>45712.5</v>
      </c>
      <c r="L46" s="136">
        <f>J46/K46*100</f>
        <v>99.857806945583818</v>
      </c>
      <c r="M46" s="137" t="s">
        <v>23</v>
      </c>
      <c r="N46" s="19"/>
    </row>
    <row r="47" spans="1:22" x14ac:dyDescent="0.25">
      <c r="A47" s="29">
        <f>A46+1</f>
        <v>34</v>
      </c>
      <c r="B47" s="41" t="s">
        <v>50</v>
      </c>
      <c r="C47" s="25" t="s">
        <v>0</v>
      </c>
      <c r="D47" s="74">
        <v>4</v>
      </c>
      <c r="E47" s="74" t="s">
        <v>1</v>
      </c>
      <c r="F47" s="74">
        <v>4</v>
      </c>
      <c r="G47" s="74" t="s">
        <v>0</v>
      </c>
      <c r="H47" s="77">
        <f t="shared" ref="H47:H52" si="7">D47/F47*100</f>
        <v>100</v>
      </c>
      <c r="I47" s="23"/>
      <c r="J47" s="137"/>
      <c r="K47" s="137"/>
      <c r="L47" s="136"/>
      <c r="M47" s="137"/>
      <c r="N47" s="19"/>
    </row>
    <row r="48" spans="1:22" ht="30" x14ac:dyDescent="0.25">
      <c r="A48" s="113">
        <f t="shared" ref="A48:A52" si="8">A47+1</f>
        <v>35</v>
      </c>
      <c r="B48" s="41" t="s">
        <v>51</v>
      </c>
      <c r="C48" s="25" t="s">
        <v>0</v>
      </c>
      <c r="D48" s="74">
        <v>101.5</v>
      </c>
      <c r="E48" s="74" t="s">
        <v>1</v>
      </c>
      <c r="F48" s="74">
        <v>100</v>
      </c>
      <c r="G48" s="74" t="s">
        <v>0</v>
      </c>
      <c r="H48" s="77">
        <f t="shared" si="7"/>
        <v>101.49999999999999</v>
      </c>
      <c r="I48" s="23"/>
      <c r="J48" s="137"/>
      <c r="K48" s="137"/>
      <c r="L48" s="136"/>
      <c r="M48" s="137"/>
      <c r="N48" s="19"/>
    </row>
    <row r="49" spans="1:14" ht="30" x14ac:dyDescent="0.25">
      <c r="A49" s="113">
        <f t="shared" si="8"/>
        <v>36</v>
      </c>
      <c r="B49" s="41" t="s">
        <v>52</v>
      </c>
      <c r="C49" s="25" t="s">
        <v>0</v>
      </c>
      <c r="D49" s="74">
        <v>99.6</v>
      </c>
      <c r="E49" s="74" t="s">
        <v>1</v>
      </c>
      <c r="F49" s="74">
        <v>98</v>
      </c>
      <c r="G49" s="74" t="s">
        <v>0</v>
      </c>
      <c r="H49" s="77">
        <f t="shared" si="7"/>
        <v>101.63265306122449</v>
      </c>
      <c r="I49" s="23"/>
      <c r="J49" s="137"/>
      <c r="K49" s="137"/>
      <c r="L49" s="136"/>
      <c r="M49" s="137"/>
      <c r="N49" s="19"/>
    </row>
    <row r="50" spans="1:14" ht="45" x14ac:dyDescent="0.25">
      <c r="A50" s="113">
        <f t="shared" si="8"/>
        <v>37</v>
      </c>
      <c r="B50" s="41" t="s">
        <v>53</v>
      </c>
      <c r="C50" s="25" t="s">
        <v>0</v>
      </c>
      <c r="D50" s="74">
        <v>1</v>
      </c>
      <c r="E50" s="74" t="s">
        <v>1</v>
      </c>
      <c r="F50" s="74">
        <v>1</v>
      </c>
      <c r="G50" s="74" t="s">
        <v>0</v>
      </c>
      <c r="H50" s="77">
        <f t="shared" si="7"/>
        <v>100</v>
      </c>
      <c r="I50" s="23"/>
      <c r="J50" s="137"/>
      <c r="K50" s="137"/>
      <c r="L50" s="136"/>
      <c r="M50" s="137"/>
      <c r="N50" s="19"/>
    </row>
    <row r="51" spans="1:14" ht="30" x14ac:dyDescent="0.25">
      <c r="A51" s="113">
        <f t="shared" si="8"/>
        <v>38</v>
      </c>
      <c r="B51" s="41" t="s">
        <v>210</v>
      </c>
      <c r="C51" s="25" t="s">
        <v>0</v>
      </c>
      <c r="D51" s="74">
        <v>6</v>
      </c>
      <c r="E51" s="74" t="s">
        <v>1</v>
      </c>
      <c r="F51" s="74">
        <v>6</v>
      </c>
      <c r="G51" s="74" t="s">
        <v>0</v>
      </c>
      <c r="H51" s="77">
        <f t="shared" si="7"/>
        <v>100</v>
      </c>
      <c r="I51" s="23"/>
      <c r="J51" s="137"/>
      <c r="K51" s="137"/>
      <c r="L51" s="136"/>
      <c r="M51" s="137"/>
      <c r="N51" s="19"/>
    </row>
    <row r="52" spans="1:14" ht="30" x14ac:dyDescent="0.25">
      <c r="A52" s="113">
        <f t="shared" si="8"/>
        <v>39</v>
      </c>
      <c r="B52" s="41" t="s">
        <v>211</v>
      </c>
      <c r="C52" s="25"/>
      <c r="D52" s="74">
        <v>5</v>
      </c>
      <c r="E52" s="74" t="s">
        <v>1</v>
      </c>
      <c r="F52" s="74">
        <v>5</v>
      </c>
      <c r="G52" s="74" t="s">
        <v>0</v>
      </c>
      <c r="H52" s="77">
        <f t="shared" si="7"/>
        <v>100</v>
      </c>
      <c r="I52" s="23"/>
      <c r="J52" s="137"/>
      <c r="K52" s="137"/>
      <c r="L52" s="136"/>
      <c r="M52" s="137"/>
      <c r="N52" s="19"/>
    </row>
    <row r="53" spans="1:14" x14ac:dyDescent="0.25">
      <c r="A53" s="157" t="s">
        <v>94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42"/>
    </row>
    <row r="54" spans="1:14" x14ac:dyDescent="0.25">
      <c r="A54" s="29">
        <v>40</v>
      </c>
      <c r="B54" s="92" t="s">
        <v>293</v>
      </c>
      <c r="C54" s="25" t="s">
        <v>0</v>
      </c>
      <c r="D54" s="28">
        <v>34</v>
      </c>
      <c r="E54" s="25" t="s">
        <v>1</v>
      </c>
      <c r="F54" s="25">
        <v>34</v>
      </c>
      <c r="G54" s="25"/>
      <c r="H54" s="23">
        <f>D54/F54*100</f>
        <v>100</v>
      </c>
      <c r="I54" s="23"/>
      <c r="J54" s="137">
        <v>19584.7</v>
      </c>
      <c r="K54" s="137">
        <v>19650.7</v>
      </c>
      <c r="L54" s="136">
        <f>J54/K54*100</f>
        <v>99.664134102093058</v>
      </c>
      <c r="M54" s="137" t="s">
        <v>23</v>
      </c>
      <c r="N54" s="19"/>
    </row>
    <row r="55" spans="1:14" ht="30" x14ac:dyDescent="0.25">
      <c r="A55" s="29">
        <f>A54+1</f>
        <v>41</v>
      </c>
      <c r="B55" s="89" t="s">
        <v>294</v>
      </c>
      <c r="C55" s="25" t="s">
        <v>0</v>
      </c>
      <c r="D55" s="28">
        <v>9090</v>
      </c>
      <c r="E55" s="25" t="s">
        <v>1</v>
      </c>
      <c r="F55" s="25">
        <v>6000</v>
      </c>
      <c r="G55" s="25"/>
      <c r="H55" s="131">
        <f t="shared" ref="H55:H66" si="9">D55/F55*100</f>
        <v>151.5</v>
      </c>
      <c r="I55" s="23"/>
      <c r="J55" s="137"/>
      <c r="K55" s="137"/>
      <c r="L55" s="136"/>
      <c r="M55" s="137"/>
      <c r="N55" s="19"/>
    </row>
    <row r="56" spans="1:14" ht="30" x14ac:dyDescent="0.25">
      <c r="A56" s="113">
        <f t="shared" ref="A56:A66" si="10">A55+1</f>
        <v>42</v>
      </c>
      <c r="B56" s="92" t="s">
        <v>295</v>
      </c>
      <c r="C56" s="25" t="s">
        <v>0</v>
      </c>
      <c r="D56" s="28">
        <v>2900</v>
      </c>
      <c r="E56" s="25" t="s">
        <v>1</v>
      </c>
      <c r="F56" s="25">
        <v>2900</v>
      </c>
      <c r="G56" s="25"/>
      <c r="H56" s="131">
        <f t="shared" si="9"/>
        <v>100</v>
      </c>
      <c r="I56" s="23"/>
      <c r="J56" s="137"/>
      <c r="K56" s="137"/>
      <c r="L56" s="136"/>
      <c r="M56" s="137"/>
      <c r="N56" s="19"/>
    </row>
    <row r="57" spans="1:14" ht="45" x14ac:dyDescent="0.25">
      <c r="A57" s="113">
        <f t="shared" si="10"/>
        <v>43</v>
      </c>
      <c r="B57" s="92" t="s">
        <v>296</v>
      </c>
      <c r="C57" s="74" t="s">
        <v>0</v>
      </c>
      <c r="D57" s="28">
        <v>16</v>
      </c>
      <c r="E57" s="28" t="s">
        <v>1</v>
      </c>
      <c r="F57" s="28">
        <v>16</v>
      </c>
      <c r="G57" s="74" t="s">
        <v>0</v>
      </c>
      <c r="H57" s="131">
        <f t="shared" si="9"/>
        <v>100</v>
      </c>
      <c r="I57" s="23"/>
      <c r="J57" s="137"/>
      <c r="K57" s="137"/>
      <c r="L57" s="136"/>
      <c r="M57" s="137"/>
      <c r="N57" s="19"/>
    </row>
    <row r="58" spans="1:14" ht="30" x14ac:dyDescent="0.25">
      <c r="A58" s="113">
        <f t="shared" si="10"/>
        <v>44</v>
      </c>
      <c r="B58" s="92" t="s">
        <v>297</v>
      </c>
      <c r="C58" s="74" t="s">
        <v>0</v>
      </c>
      <c r="D58" s="28">
        <v>4</v>
      </c>
      <c r="E58" s="28" t="s">
        <v>1</v>
      </c>
      <c r="F58" s="28">
        <v>4</v>
      </c>
      <c r="G58" s="74" t="s">
        <v>0</v>
      </c>
      <c r="H58" s="131">
        <f t="shared" si="9"/>
        <v>100</v>
      </c>
      <c r="I58" s="23"/>
      <c r="J58" s="137"/>
      <c r="K58" s="137"/>
      <c r="L58" s="136"/>
      <c r="M58" s="137"/>
      <c r="N58" s="19"/>
    </row>
    <row r="59" spans="1:14" x14ac:dyDescent="0.25">
      <c r="A59" s="113">
        <f t="shared" si="10"/>
        <v>45</v>
      </c>
      <c r="B59" s="92" t="s">
        <v>298</v>
      </c>
      <c r="C59" s="74" t="s">
        <v>0</v>
      </c>
      <c r="D59" s="28">
        <v>14</v>
      </c>
      <c r="E59" s="28" t="s">
        <v>1</v>
      </c>
      <c r="F59" s="28">
        <v>14</v>
      </c>
      <c r="G59" s="74" t="s">
        <v>0</v>
      </c>
      <c r="H59" s="131">
        <f t="shared" si="9"/>
        <v>100</v>
      </c>
      <c r="I59" s="23"/>
      <c r="J59" s="137"/>
      <c r="K59" s="137"/>
      <c r="L59" s="136"/>
      <c r="M59" s="137"/>
      <c r="N59" s="19"/>
    </row>
    <row r="60" spans="1:14" x14ac:dyDescent="0.25">
      <c r="A60" s="113">
        <f t="shared" si="10"/>
        <v>46</v>
      </c>
      <c r="B60" s="92" t="s">
        <v>299</v>
      </c>
      <c r="C60" s="74" t="s">
        <v>0</v>
      </c>
      <c r="D60" s="28">
        <v>4</v>
      </c>
      <c r="E60" s="28" t="s">
        <v>1</v>
      </c>
      <c r="F60" s="28">
        <v>4</v>
      </c>
      <c r="G60" s="74" t="s">
        <v>0</v>
      </c>
      <c r="H60" s="131">
        <f t="shared" si="9"/>
        <v>100</v>
      </c>
      <c r="I60" s="23"/>
      <c r="J60" s="137"/>
      <c r="K60" s="137"/>
      <c r="L60" s="136"/>
      <c r="M60" s="137"/>
      <c r="N60" s="19"/>
    </row>
    <row r="61" spans="1:14" ht="30" x14ac:dyDescent="0.25">
      <c r="A61" s="113">
        <f t="shared" si="10"/>
        <v>47</v>
      </c>
      <c r="B61" s="92" t="s">
        <v>300</v>
      </c>
      <c r="C61" s="74" t="s">
        <v>0</v>
      </c>
      <c r="D61" s="28">
        <v>6698.2</v>
      </c>
      <c r="E61" s="28" t="s">
        <v>1</v>
      </c>
      <c r="F61" s="28">
        <v>6698.2</v>
      </c>
      <c r="G61" s="74" t="s">
        <v>0</v>
      </c>
      <c r="H61" s="131">
        <f t="shared" si="9"/>
        <v>100</v>
      </c>
      <c r="I61" s="23"/>
      <c r="J61" s="137"/>
      <c r="K61" s="137"/>
      <c r="L61" s="136"/>
      <c r="M61" s="137"/>
      <c r="N61" s="19"/>
    </row>
    <row r="62" spans="1:14" ht="30" x14ac:dyDescent="0.25">
      <c r="A62" s="113">
        <f t="shared" si="10"/>
        <v>48</v>
      </c>
      <c r="B62" s="92" t="s">
        <v>301</v>
      </c>
      <c r="C62" s="74" t="s">
        <v>0</v>
      </c>
      <c r="D62" s="28">
        <v>166.7</v>
      </c>
      <c r="E62" s="28" t="s">
        <v>1</v>
      </c>
      <c r="F62" s="28">
        <v>166.7</v>
      </c>
      <c r="G62" s="74" t="s">
        <v>0</v>
      </c>
      <c r="H62" s="131">
        <f t="shared" si="9"/>
        <v>100</v>
      </c>
      <c r="I62" s="23"/>
      <c r="J62" s="137"/>
      <c r="K62" s="137"/>
      <c r="L62" s="136"/>
      <c r="M62" s="137"/>
      <c r="N62" s="19"/>
    </row>
    <row r="63" spans="1:14" x14ac:dyDescent="0.25">
      <c r="A63" s="113">
        <f t="shared" si="10"/>
        <v>49</v>
      </c>
      <c r="B63" s="92" t="s">
        <v>302</v>
      </c>
      <c r="C63" s="74" t="s">
        <v>0</v>
      </c>
      <c r="D63" s="28">
        <v>118.2</v>
      </c>
      <c r="E63" s="28" t="s">
        <v>1</v>
      </c>
      <c r="F63" s="28">
        <v>118.2</v>
      </c>
      <c r="G63" s="74" t="s">
        <v>0</v>
      </c>
      <c r="H63" s="131">
        <f t="shared" si="9"/>
        <v>100</v>
      </c>
      <c r="I63" s="23"/>
      <c r="J63" s="137"/>
      <c r="K63" s="137"/>
      <c r="L63" s="136"/>
      <c r="M63" s="137"/>
      <c r="N63" s="19"/>
    </row>
    <row r="64" spans="1:14" ht="30" x14ac:dyDescent="0.25">
      <c r="A64" s="113">
        <f t="shared" si="10"/>
        <v>50</v>
      </c>
      <c r="B64" s="92" t="s">
        <v>303</v>
      </c>
      <c r="C64" s="74" t="s">
        <v>0</v>
      </c>
      <c r="D64" s="28">
        <v>1077.9000000000001</v>
      </c>
      <c r="E64" s="28" t="s">
        <v>1</v>
      </c>
      <c r="F64" s="28">
        <v>1077.9000000000001</v>
      </c>
      <c r="G64" s="74" t="s">
        <v>0</v>
      </c>
      <c r="H64" s="131">
        <f t="shared" si="9"/>
        <v>100</v>
      </c>
      <c r="I64" s="23"/>
      <c r="J64" s="137"/>
      <c r="K64" s="137"/>
      <c r="L64" s="136"/>
      <c r="M64" s="137"/>
      <c r="N64" s="19"/>
    </row>
    <row r="65" spans="1:14" x14ac:dyDescent="0.25">
      <c r="A65" s="113">
        <f t="shared" si="10"/>
        <v>51</v>
      </c>
      <c r="B65" s="92" t="s">
        <v>304</v>
      </c>
      <c r="C65" s="74" t="s">
        <v>0</v>
      </c>
      <c r="D65" s="28">
        <v>7</v>
      </c>
      <c r="E65" s="28" t="s">
        <v>1</v>
      </c>
      <c r="F65" s="28">
        <v>7</v>
      </c>
      <c r="G65" s="74" t="s">
        <v>0</v>
      </c>
      <c r="H65" s="131">
        <f t="shared" si="9"/>
        <v>100</v>
      </c>
      <c r="I65" s="23"/>
      <c r="J65" s="137"/>
      <c r="K65" s="137"/>
      <c r="L65" s="136"/>
      <c r="M65" s="137"/>
      <c r="N65" s="19"/>
    </row>
    <row r="66" spans="1:14" ht="30" x14ac:dyDescent="0.25">
      <c r="A66" s="113">
        <f t="shared" si="10"/>
        <v>52</v>
      </c>
      <c r="B66" s="92" t="s">
        <v>305</v>
      </c>
      <c r="C66" s="74" t="s">
        <v>0</v>
      </c>
      <c r="D66" s="28">
        <v>35</v>
      </c>
      <c r="E66" s="28" t="s">
        <v>1</v>
      </c>
      <c r="F66" s="28">
        <v>35</v>
      </c>
      <c r="G66" s="74" t="s">
        <v>0</v>
      </c>
      <c r="H66" s="131">
        <f t="shared" si="9"/>
        <v>100</v>
      </c>
      <c r="I66" s="23"/>
      <c r="J66" s="137"/>
      <c r="K66" s="137"/>
      <c r="L66" s="136"/>
      <c r="M66" s="137"/>
      <c r="N66" s="19"/>
    </row>
    <row r="67" spans="1:14" x14ac:dyDescent="0.25">
      <c r="A67" s="157" t="s">
        <v>54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42"/>
    </row>
    <row r="68" spans="1:14" ht="45" x14ac:dyDescent="0.25">
      <c r="A68" s="25">
        <v>53</v>
      </c>
      <c r="B68" s="40" t="s">
        <v>60</v>
      </c>
      <c r="C68" s="22"/>
      <c r="D68" s="78">
        <v>150</v>
      </c>
      <c r="E68" s="74" t="s">
        <v>1</v>
      </c>
      <c r="F68" s="74">
        <v>170</v>
      </c>
      <c r="G68" s="74" t="s">
        <v>0</v>
      </c>
      <c r="H68" s="77">
        <f>D68/F68*100</f>
        <v>88.235294117647058</v>
      </c>
      <c r="I68" s="22"/>
      <c r="J68" s="144">
        <v>7725.8</v>
      </c>
      <c r="K68" s="144">
        <v>7766.9</v>
      </c>
      <c r="L68" s="141">
        <f>J68/K68*100</f>
        <v>99.470831348414436</v>
      </c>
      <c r="M68" s="144" t="s">
        <v>19</v>
      </c>
      <c r="N68" s="42"/>
    </row>
    <row r="69" spans="1:14" ht="15.75" x14ac:dyDescent="0.25">
      <c r="A69" s="25">
        <f>A68+1</f>
        <v>54</v>
      </c>
      <c r="B69" s="44" t="s">
        <v>55</v>
      </c>
      <c r="C69" s="22"/>
      <c r="D69" s="74">
        <v>19.600000000000001</v>
      </c>
      <c r="E69" s="72" t="s">
        <v>1</v>
      </c>
      <c r="F69" s="74">
        <v>19.600000000000001</v>
      </c>
      <c r="G69" s="74" t="s">
        <v>0</v>
      </c>
      <c r="H69" s="77">
        <f t="shared" ref="H69:H76" si="11">D69/F69*100</f>
        <v>100</v>
      </c>
      <c r="I69" s="22"/>
      <c r="J69" s="169"/>
      <c r="K69" s="169"/>
      <c r="L69" s="169"/>
      <c r="M69" s="169"/>
      <c r="N69" s="42"/>
    </row>
    <row r="70" spans="1:14" ht="15.75" x14ac:dyDescent="0.25">
      <c r="A70" s="108">
        <f t="shared" ref="A70:A76" si="12">A69+1</f>
        <v>55</v>
      </c>
      <c r="B70" s="44" t="s">
        <v>56</v>
      </c>
      <c r="C70" s="22"/>
      <c r="D70" s="74">
        <v>69.400000000000006</v>
      </c>
      <c r="E70" s="72" t="s">
        <v>1</v>
      </c>
      <c r="F70" s="74">
        <v>54</v>
      </c>
      <c r="G70" s="74" t="s">
        <v>0</v>
      </c>
      <c r="H70" s="77">
        <f t="shared" si="11"/>
        <v>128.51851851851853</v>
      </c>
      <c r="I70" s="22"/>
      <c r="J70" s="169"/>
      <c r="K70" s="169"/>
      <c r="L70" s="169"/>
      <c r="M70" s="169"/>
      <c r="N70" s="42"/>
    </row>
    <row r="71" spans="1:14" ht="15.75" x14ac:dyDescent="0.25">
      <c r="A71" s="108">
        <f t="shared" si="12"/>
        <v>56</v>
      </c>
      <c r="B71" s="44" t="s">
        <v>57</v>
      </c>
      <c r="C71" s="22"/>
      <c r="D71" s="74">
        <v>7.1</v>
      </c>
      <c r="E71" s="72" t="s">
        <v>1</v>
      </c>
      <c r="F71" s="74">
        <v>6.8</v>
      </c>
      <c r="G71" s="74" t="s">
        <v>0</v>
      </c>
      <c r="H71" s="77">
        <f t="shared" si="11"/>
        <v>104.41176470588236</v>
      </c>
      <c r="I71" s="22"/>
      <c r="J71" s="169"/>
      <c r="K71" s="169"/>
      <c r="L71" s="169"/>
      <c r="M71" s="169"/>
      <c r="N71" s="42"/>
    </row>
    <row r="72" spans="1:14" x14ac:dyDescent="0.25">
      <c r="A72" s="108">
        <f t="shared" si="12"/>
        <v>57</v>
      </c>
      <c r="B72" s="45" t="s">
        <v>58</v>
      </c>
      <c r="C72" s="22"/>
      <c r="D72" s="84">
        <v>5.6</v>
      </c>
      <c r="E72" s="74" t="s">
        <v>1</v>
      </c>
      <c r="F72" s="74">
        <v>5.5</v>
      </c>
      <c r="G72" s="74" t="s">
        <v>0</v>
      </c>
      <c r="H72" s="77">
        <f t="shared" si="11"/>
        <v>101.81818181818181</v>
      </c>
      <c r="I72" s="22"/>
      <c r="J72" s="169"/>
      <c r="K72" s="169"/>
      <c r="L72" s="169"/>
      <c r="M72" s="169"/>
      <c r="N72" s="42"/>
    </row>
    <row r="73" spans="1:14" x14ac:dyDescent="0.25">
      <c r="A73" s="108">
        <f t="shared" si="12"/>
        <v>58</v>
      </c>
      <c r="B73" s="41" t="s">
        <v>59</v>
      </c>
      <c r="C73" s="22"/>
      <c r="D73" s="74">
        <v>2.5</v>
      </c>
      <c r="E73" s="74" t="s">
        <v>1</v>
      </c>
      <c r="F73" s="74">
        <v>2.4</v>
      </c>
      <c r="G73" s="74" t="s">
        <v>0</v>
      </c>
      <c r="H73" s="77">
        <f t="shared" si="11"/>
        <v>104.16666666666667</v>
      </c>
      <c r="I73" s="22"/>
      <c r="J73" s="169"/>
      <c r="K73" s="169"/>
      <c r="L73" s="169"/>
      <c r="M73" s="169"/>
      <c r="N73" s="42"/>
    </row>
    <row r="74" spans="1:14" x14ac:dyDescent="0.25">
      <c r="A74" s="108">
        <f t="shared" si="12"/>
        <v>59</v>
      </c>
      <c r="B74" s="41" t="s">
        <v>207</v>
      </c>
      <c r="C74" s="22"/>
      <c r="D74" s="74">
        <v>12</v>
      </c>
      <c r="E74" s="74" t="s">
        <v>1</v>
      </c>
      <c r="F74" s="74">
        <v>15</v>
      </c>
      <c r="G74" s="74" t="s">
        <v>0</v>
      </c>
      <c r="H74" s="77">
        <f t="shared" si="11"/>
        <v>80</v>
      </c>
      <c r="I74" s="22"/>
      <c r="J74" s="169"/>
      <c r="K74" s="169"/>
      <c r="L74" s="169"/>
      <c r="M74" s="169"/>
      <c r="N74" s="42"/>
    </row>
    <row r="75" spans="1:14" x14ac:dyDescent="0.25">
      <c r="A75" s="108">
        <f t="shared" si="12"/>
        <v>60</v>
      </c>
      <c r="B75" s="41" t="s">
        <v>208</v>
      </c>
      <c r="C75" s="22"/>
      <c r="D75" s="74">
        <v>35</v>
      </c>
      <c r="E75" s="74" t="s">
        <v>1</v>
      </c>
      <c r="F75" s="74">
        <v>35</v>
      </c>
      <c r="G75" s="74" t="s">
        <v>0</v>
      </c>
      <c r="H75" s="77">
        <f t="shared" si="11"/>
        <v>100</v>
      </c>
      <c r="I75" s="22"/>
      <c r="J75" s="169"/>
      <c r="K75" s="169"/>
      <c r="L75" s="169"/>
      <c r="M75" s="169"/>
      <c r="N75" s="42"/>
    </row>
    <row r="76" spans="1:14" x14ac:dyDescent="0.25">
      <c r="A76" s="108">
        <f t="shared" si="12"/>
        <v>61</v>
      </c>
      <c r="B76" s="41" t="s">
        <v>209</v>
      </c>
      <c r="C76" s="25" t="s">
        <v>0</v>
      </c>
      <c r="D76" s="74">
        <v>10</v>
      </c>
      <c r="E76" s="74" t="s">
        <v>1</v>
      </c>
      <c r="F76" s="74">
        <v>10</v>
      </c>
      <c r="G76" s="74" t="s">
        <v>0</v>
      </c>
      <c r="H76" s="77">
        <f t="shared" si="11"/>
        <v>100</v>
      </c>
      <c r="I76" s="23"/>
      <c r="J76" s="169"/>
      <c r="K76" s="169"/>
      <c r="L76" s="169"/>
      <c r="M76" s="169"/>
      <c r="N76" s="19"/>
    </row>
    <row r="77" spans="1:14" x14ac:dyDescent="0.25">
      <c r="A77" s="157" t="s">
        <v>61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42"/>
    </row>
    <row r="78" spans="1:14" x14ac:dyDescent="0.25">
      <c r="A78" s="26">
        <v>67</v>
      </c>
      <c r="B78" s="41" t="s">
        <v>62</v>
      </c>
      <c r="C78" s="25" t="s">
        <v>0</v>
      </c>
      <c r="D78" s="28">
        <v>67</v>
      </c>
      <c r="E78" s="28" t="s">
        <v>1</v>
      </c>
      <c r="F78" s="28">
        <v>67</v>
      </c>
      <c r="G78" s="74" t="s">
        <v>0</v>
      </c>
      <c r="H78" s="77">
        <f>D78/F78*100</f>
        <v>100</v>
      </c>
      <c r="I78" s="23"/>
      <c r="J78" s="137">
        <v>6094</v>
      </c>
      <c r="K78" s="137">
        <v>6094</v>
      </c>
      <c r="L78" s="136">
        <f>J78/K78*100</f>
        <v>100</v>
      </c>
      <c r="M78" s="137" t="s">
        <v>23</v>
      </c>
      <c r="N78" s="19"/>
    </row>
    <row r="79" spans="1:14" x14ac:dyDescent="0.25">
      <c r="A79" s="26">
        <f>A78+1</f>
        <v>68</v>
      </c>
      <c r="B79" s="41" t="s">
        <v>63</v>
      </c>
      <c r="C79" s="25" t="s">
        <v>0</v>
      </c>
      <c r="D79" s="28">
        <v>10</v>
      </c>
      <c r="E79" s="28" t="s">
        <v>1</v>
      </c>
      <c r="F79" s="28">
        <v>10</v>
      </c>
      <c r="G79" s="74" t="s">
        <v>0</v>
      </c>
      <c r="H79" s="77">
        <f t="shared" ref="H79:H82" si="13">D79/F79*100</f>
        <v>100</v>
      </c>
      <c r="I79" s="23"/>
      <c r="J79" s="137"/>
      <c r="K79" s="137"/>
      <c r="L79" s="136"/>
      <c r="M79" s="137"/>
      <c r="N79" s="19"/>
    </row>
    <row r="80" spans="1:14" x14ac:dyDescent="0.25">
      <c r="A80" s="113">
        <f t="shared" ref="A80:A82" si="14">A79+1</f>
        <v>69</v>
      </c>
      <c r="B80" s="41" t="s">
        <v>205</v>
      </c>
      <c r="C80" s="28"/>
      <c r="D80" s="28">
        <v>13</v>
      </c>
      <c r="E80" s="28" t="s">
        <v>1</v>
      </c>
      <c r="F80" s="28">
        <v>13</v>
      </c>
      <c r="G80" s="74" t="s">
        <v>0</v>
      </c>
      <c r="H80" s="77">
        <v>100</v>
      </c>
      <c r="I80" s="38"/>
      <c r="J80" s="137"/>
      <c r="K80" s="137"/>
      <c r="L80" s="136"/>
      <c r="M80" s="137"/>
      <c r="N80" s="19"/>
    </row>
    <row r="81" spans="1:14" x14ac:dyDescent="0.25">
      <c r="A81" s="113">
        <f t="shared" si="14"/>
        <v>70</v>
      </c>
      <c r="B81" s="41" t="s">
        <v>206</v>
      </c>
      <c r="C81" s="28"/>
      <c r="D81" s="28">
        <v>1</v>
      </c>
      <c r="E81" s="28" t="s">
        <v>1</v>
      </c>
      <c r="F81" s="28">
        <v>1</v>
      </c>
      <c r="G81" s="74" t="s">
        <v>0</v>
      </c>
      <c r="H81" s="77">
        <f t="shared" si="13"/>
        <v>100</v>
      </c>
      <c r="I81" s="38"/>
      <c r="J81" s="137"/>
      <c r="K81" s="137"/>
      <c r="L81" s="136"/>
      <c r="M81" s="137"/>
      <c r="N81" s="19"/>
    </row>
    <row r="82" spans="1:14" x14ac:dyDescent="0.25">
      <c r="A82" s="113">
        <f t="shared" si="14"/>
        <v>71</v>
      </c>
      <c r="B82" s="41" t="s">
        <v>108</v>
      </c>
      <c r="C82" s="25" t="s">
        <v>0</v>
      </c>
      <c r="D82" s="28">
        <v>159</v>
      </c>
      <c r="E82" s="28" t="s">
        <v>1</v>
      </c>
      <c r="F82" s="28">
        <v>159</v>
      </c>
      <c r="G82" s="74" t="s">
        <v>0</v>
      </c>
      <c r="H82" s="77">
        <f t="shared" si="13"/>
        <v>100</v>
      </c>
      <c r="I82" s="23"/>
      <c r="J82" s="137"/>
      <c r="K82" s="137"/>
      <c r="L82" s="136"/>
      <c r="M82" s="137"/>
      <c r="N82" s="19"/>
    </row>
    <row r="83" spans="1:14" x14ac:dyDescent="0.25">
      <c r="A83" s="157" t="s">
        <v>64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42"/>
    </row>
    <row r="84" spans="1:14" ht="30" x14ac:dyDescent="0.25">
      <c r="A84" s="29">
        <v>72</v>
      </c>
      <c r="B84" s="41" t="s">
        <v>65</v>
      </c>
      <c r="C84" s="25" t="s">
        <v>0</v>
      </c>
      <c r="D84" s="85">
        <v>50400</v>
      </c>
      <c r="E84" s="85" t="s">
        <v>1</v>
      </c>
      <c r="F84" s="85">
        <v>46363</v>
      </c>
      <c r="G84" s="85" t="s">
        <v>0</v>
      </c>
      <c r="H84" s="86">
        <f>D84/F84*100</f>
        <v>108.70737441494296</v>
      </c>
      <c r="I84" s="23"/>
      <c r="J84" s="137">
        <v>3403.9</v>
      </c>
      <c r="K84" s="137">
        <v>3403.9</v>
      </c>
      <c r="L84" s="136">
        <f>J84/K84*100</f>
        <v>100</v>
      </c>
      <c r="M84" s="137" t="s">
        <v>217</v>
      </c>
      <c r="N84" s="19"/>
    </row>
    <row r="85" spans="1:14" x14ac:dyDescent="0.25">
      <c r="A85" s="105">
        <f>A84+1</f>
        <v>73</v>
      </c>
      <c r="B85" s="41" t="s">
        <v>212</v>
      </c>
      <c r="C85" s="102"/>
      <c r="D85" s="85">
        <v>33333</v>
      </c>
      <c r="E85" s="85"/>
      <c r="F85" s="85">
        <v>53333</v>
      </c>
      <c r="G85" s="85"/>
      <c r="H85" s="86">
        <f>D85/F85*100</f>
        <v>62.49976562353514</v>
      </c>
      <c r="I85" s="103"/>
      <c r="J85" s="137"/>
      <c r="K85" s="137"/>
      <c r="L85" s="136"/>
      <c r="M85" s="137"/>
      <c r="N85" s="19"/>
    </row>
    <row r="86" spans="1:14" x14ac:dyDescent="0.25">
      <c r="A86" s="113">
        <f t="shared" ref="A86:A91" si="15">A85+1</f>
        <v>74</v>
      </c>
      <c r="B86" s="41" t="s">
        <v>66</v>
      </c>
      <c r="C86" s="25" t="s">
        <v>0</v>
      </c>
      <c r="D86" s="85">
        <v>35000</v>
      </c>
      <c r="E86" s="85" t="s">
        <v>1</v>
      </c>
      <c r="F86" s="85">
        <v>35000</v>
      </c>
      <c r="G86" s="85" t="s">
        <v>0</v>
      </c>
      <c r="H86" s="86">
        <f t="shared" ref="H86:H91" si="16">D86/F86*100</f>
        <v>100</v>
      </c>
      <c r="I86" s="23"/>
      <c r="J86" s="137"/>
      <c r="K86" s="137"/>
      <c r="L86" s="136"/>
      <c r="M86" s="137"/>
      <c r="N86" s="19"/>
    </row>
    <row r="87" spans="1:14" ht="30" x14ac:dyDescent="0.25">
      <c r="A87" s="113">
        <f t="shared" si="15"/>
        <v>75</v>
      </c>
      <c r="B87" s="41" t="s">
        <v>213</v>
      </c>
      <c r="C87" s="102"/>
      <c r="D87" s="85">
        <v>354</v>
      </c>
      <c r="E87" s="85"/>
      <c r="F87" s="85">
        <v>350</v>
      </c>
      <c r="G87" s="85"/>
      <c r="H87" s="86">
        <f>D87/F87*100</f>
        <v>101.14285714285714</v>
      </c>
      <c r="I87" s="103"/>
      <c r="J87" s="137"/>
      <c r="K87" s="137"/>
      <c r="L87" s="136"/>
      <c r="M87" s="137"/>
      <c r="N87" s="19"/>
    </row>
    <row r="88" spans="1:14" x14ac:dyDescent="0.25">
      <c r="A88" s="113">
        <f t="shared" si="15"/>
        <v>76</v>
      </c>
      <c r="B88" s="41" t="s">
        <v>214</v>
      </c>
      <c r="C88" s="102"/>
      <c r="D88" s="85">
        <v>85000</v>
      </c>
      <c r="E88" s="85"/>
      <c r="F88" s="85">
        <v>95000</v>
      </c>
      <c r="G88" s="85"/>
      <c r="H88" s="86">
        <f>D88/F88*100</f>
        <v>89.473684210526315</v>
      </c>
      <c r="I88" s="103"/>
      <c r="J88" s="137"/>
      <c r="K88" s="137"/>
      <c r="L88" s="136"/>
      <c r="M88" s="137"/>
      <c r="N88" s="19"/>
    </row>
    <row r="89" spans="1:14" x14ac:dyDescent="0.25">
      <c r="A89" s="113">
        <f t="shared" si="15"/>
        <v>77</v>
      </c>
      <c r="B89" s="41" t="s">
        <v>215</v>
      </c>
      <c r="C89" s="102"/>
      <c r="D89" s="85">
        <v>7</v>
      </c>
      <c r="E89" s="85"/>
      <c r="F89" s="85">
        <v>5</v>
      </c>
      <c r="G89" s="85"/>
      <c r="H89" s="86">
        <f>D89/F89*100</f>
        <v>140</v>
      </c>
      <c r="I89" s="103"/>
      <c r="J89" s="137"/>
      <c r="K89" s="137"/>
      <c r="L89" s="136"/>
      <c r="M89" s="137"/>
      <c r="N89" s="19"/>
    </row>
    <row r="90" spans="1:14" x14ac:dyDescent="0.25">
      <c r="A90" s="113">
        <f t="shared" si="15"/>
        <v>78</v>
      </c>
      <c r="B90" s="41" t="s">
        <v>216</v>
      </c>
      <c r="C90" s="25" t="s">
        <v>0</v>
      </c>
      <c r="D90" s="85">
        <v>2000</v>
      </c>
      <c r="E90" s="85" t="s">
        <v>1</v>
      </c>
      <c r="F90" s="85">
        <v>1600</v>
      </c>
      <c r="G90" s="85" t="s">
        <v>0</v>
      </c>
      <c r="H90" s="86">
        <f t="shared" si="16"/>
        <v>125</v>
      </c>
      <c r="I90" s="23"/>
      <c r="J90" s="137"/>
      <c r="K90" s="137"/>
      <c r="L90" s="136"/>
      <c r="M90" s="137"/>
      <c r="N90" s="19"/>
    </row>
    <row r="91" spans="1:14" x14ac:dyDescent="0.25">
      <c r="A91" s="113">
        <f t="shared" si="15"/>
        <v>79</v>
      </c>
      <c r="B91" s="41" t="s">
        <v>24</v>
      </c>
      <c r="C91" s="25" t="s">
        <v>0</v>
      </c>
      <c r="D91" s="85">
        <v>210</v>
      </c>
      <c r="E91" s="85" t="s">
        <v>1</v>
      </c>
      <c r="F91" s="85">
        <v>210</v>
      </c>
      <c r="G91" s="85" t="s">
        <v>0</v>
      </c>
      <c r="H91" s="86">
        <f t="shared" si="16"/>
        <v>100</v>
      </c>
      <c r="I91" s="23"/>
      <c r="J91" s="137"/>
      <c r="K91" s="137"/>
      <c r="L91" s="136"/>
      <c r="M91" s="137"/>
      <c r="N91" s="19"/>
    </row>
    <row r="92" spans="1:14" x14ac:dyDescent="0.25">
      <c r="A92" s="157" t="s">
        <v>32</v>
      </c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42"/>
    </row>
    <row r="93" spans="1:14" ht="30" customHeight="1" x14ac:dyDescent="0.25">
      <c r="A93" s="25">
        <v>80</v>
      </c>
      <c r="B93" s="41" t="s">
        <v>103</v>
      </c>
      <c r="C93" s="25"/>
      <c r="D93" s="25">
        <v>8</v>
      </c>
      <c r="E93" s="25"/>
      <c r="F93" s="25">
        <v>8</v>
      </c>
      <c r="G93" s="25"/>
      <c r="H93" s="35">
        <f>D93/F93*100</f>
        <v>100</v>
      </c>
      <c r="I93" s="33"/>
      <c r="J93" s="144">
        <v>2501.5</v>
      </c>
      <c r="K93" s="144">
        <v>2501.5</v>
      </c>
      <c r="L93" s="144">
        <f>J93/K93*100</f>
        <v>100</v>
      </c>
      <c r="M93" s="144" t="s">
        <v>19</v>
      </c>
      <c r="N93" s="42"/>
    </row>
    <row r="94" spans="1:14" ht="30" x14ac:dyDescent="0.25">
      <c r="A94" s="102">
        <f>A93+1</f>
        <v>81</v>
      </c>
      <c r="B94" s="41" t="s">
        <v>218</v>
      </c>
      <c r="C94" s="102"/>
      <c r="D94" s="102">
        <v>18</v>
      </c>
      <c r="E94" s="102"/>
      <c r="F94" s="102">
        <v>18</v>
      </c>
      <c r="G94" s="102"/>
      <c r="H94" s="35">
        <f>D94/F94*100</f>
        <v>100</v>
      </c>
      <c r="I94" s="104"/>
      <c r="J94" s="145"/>
      <c r="K94" s="145"/>
      <c r="L94" s="145"/>
      <c r="M94" s="145"/>
      <c r="N94" s="42"/>
    </row>
    <row r="95" spans="1:14" ht="30" x14ac:dyDescent="0.25">
      <c r="A95" s="108">
        <f t="shared" ref="A95:A98" si="17">A94+1</f>
        <v>82</v>
      </c>
      <c r="B95" s="41" t="s">
        <v>219</v>
      </c>
      <c r="C95" s="102"/>
      <c r="D95" s="102">
        <v>115</v>
      </c>
      <c r="E95" s="102"/>
      <c r="F95" s="102">
        <v>115</v>
      </c>
      <c r="G95" s="102"/>
      <c r="H95" s="35">
        <f>D95/F95*100</f>
        <v>100</v>
      </c>
      <c r="I95" s="104"/>
      <c r="J95" s="145"/>
      <c r="K95" s="145"/>
      <c r="L95" s="145"/>
      <c r="M95" s="145"/>
      <c r="N95" s="42"/>
    </row>
    <row r="96" spans="1:14" x14ac:dyDescent="0.25">
      <c r="A96" s="108">
        <f t="shared" si="17"/>
        <v>83</v>
      </c>
      <c r="B96" s="41" t="s">
        <v>220</v>
      </c>
      <c r="C96" s="102"/>
      <c r="D96" s="102">
        <v>2</v>
      </c>
      <c r="E96" s="102"/>
      <c r="F96" s="102">
        <v>2</v>
      </c>
      <c r="G96" s="102"/>
      <c r="H96" s="35">
        <f t="shared" ref="H96:H98" si="18">D96/F96*100</f>
        <v>100</v>
      </c>
      <c r="I96" s="104"/>
      <c r="J96" s="145"/>
      <c r="K96" s="145"/>
      <c r="L96" s="145"/>
      <c r="M96" s="145"/>
      <c r="N96" s="42"/>
    </row>
    <row r="97" spans="1:22" x14ac:dyDescent="0.25">
      <c r="A97" s="108">
        <f t="shared" si="17"/>
        <v>84</v>
      </c>
      <c r="B97" s="41" t="s">
        <v>221</v>
      </c>
      <c r="C97" s="102"/>
      <c r="D97" s="102">
        <v>2</v>
      </c>
      <c r="E97" s="102"/>
      <c r="F97" s="102">
        <v>2</v>
      </c>
      <c r="G97" s="102"/>
      <c r="H97" s="35">
        <f t="shared" si="18"/>
        <v>100</v>
      </c>
      <c r="I97" s="104"/>
      <c r="J97" s="145"/>
      <c r="K97" s="145"/>
      <c r="L97" s="145"/>
      <c r="M97" s="145"/>
      <c r="N97" s="42"/>
    </row>
    <row r="98" spans="1:22" x14ac:dyDescent="0.25">
      <c r="A98" s="108">
        <f t="shared" si="17"/>
        <v>85</v>
      </c>
      <c r="B98" s="41" t="s">
        <v>222</v>
      </c>
      <c r="C98" s="102"/>
      <c r="D98" s="102">
        <v>8345</v>
      </c>
      <c r="E98" s="102"/>
      <c r="F98" s="102">
        <v>8345</v>
      </c>
      <c r="G98" s="102"/>
      <c r="H98" s="35">
        <f t="shared" si="18"/>
        <v>100</v>
      </c>
      <c r="I98" s="104"/>
      <c r="J98" s="146"/>
      <c r="K98" s="146"/>
      <c r="L98" s="146"/>
      <c r="M98" s="146"/>
      <c r="N98" s="42"/>
    </row>
    <row r="99" spans="1:22" x14ac:dyDescent="0.25">
      <c r="A99" s="157" t="s">
        <v>110</v>
      </c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8"/>
    </row>
    <row r="100" spans="1:22" s="4" customFormat="1" x14ac:dyDescent="0.25">
      <c r="A100" s="48">
        <v>86</v>
      </c>
      <c r="B100" s="41" t="s">
        <v>104</v>
      </c>
      <c r="C100" s="49" t="s">
        <v>0</v>
      </c>
      <c r="D100" s="85">
        <v>57400</v>
      </c>
      <c r="E100" s="85" t="s">
        <v>1</v>
      </c>
      <c r="F100" s="85">
        <v>57400</v>
      </c>
      <c r="G100" s="85" t="s">
        <v>0</v>
      </c>
      <c r="H100" s="86">
        <f>D100/F100*100</f>
        <v>100</v>
      </c>
      <c r="I100" s="50"/>
      <c r="J100" s="136">
        <v>2742.9</v>
      </c>
      <c r="K100" s="137">
        <v>2742.9</v>
      </c>
      <c r="L100" s="136">
        <f>J100/K100*100</f>
        <v>100</v>
      </c>
      <c r="M100" s="137" t="s">
        <v>224</v>
      </c>
      <c r="N100" s="51"/>
      <c r="O100" s="3"/>
      <c r="P100" s="3"/>
      <c r="Q100" s="3"/>
      <c r="R100" s="3"/>
      <c r="S100" s="3"/>
      <c r="T100" s="3"/>
      <c r="U100" s="3"/>
      <c r="V100" s="3"/>
    </row>
    <row r="101" spans="1:22" s="4" customFormat="1" ht="30" x14ac:dyDescent="0.25">
      <c r="A101" s="48">
        <f>A100+1</f>
        <v>87</v>
      </c>
      <c r="B101" s="41" t="s">
        <v>105</v>
      </c>
      <c r="C101" s="49"/>
      <c r="D101" s="85">
        <v>30000</v>
      </c>
      <c r="E101" s="85" t="s">
        <v>1</v>
      </c>
      <c r="F101" s="85">
        <v>30000</v>
      </c>
      <c r="G101" s="85" t="s">
        <v>0</v>
      </c>
      <c r="H101" s="86">
        <f t="shared" ref="H101:H105" si="19">D101/F101*100</f>
        <v>100</v>
      </c>
      <c r="I101" s="50"/>
      <c r="J101" s="136"/>
      <c r="K101" s="137"/>
      <c r="L101" s="136"/>
      <c r="M101" s="137"/>
      <c r="N101" s="51"/>
      <c r="O101" s="3"/>
      <c r="P101" s="3"/>
      <c r="Q101" s="3"/>
      <c r="R101" s="3"/>
      <c r="S101" s="3"/>
      <c r="T101" s="3"/>
      <c r="U101" s="3"/>
      <c r="V101" s="3"/>
    </row>
    <row r="102" spans="1:22" s="4" customFormat="1" x14ac:dyDescent="0.25">
      <c r="A102" s="48">
        <f t="shared" ref="A102:A105" si="20">A101+1</f>
        <v>88</v>
      </c>
      <c r="B102" s="41" t="s">
        <v>127</v>
      </c>
      <c r="C102" s="49"/>
      <c r="D102" s="85">
        <v>10</v>
      </c>
      <c r="E102" s="85" t="s">
        <v>1</v>
      </c>
      <c r="F102" s="85">
        <v>7</v>
      </c>
      <c r="G102" s="85" t="s">
        <v>0</v>
      </c>
      <c r="H102" s="86">
        <f t="shared" si="19"/>
        <v>142.85714285714286</v>
      </c>
      <c r="I102" s="50"/>
      <c r="J102" s="136"/>
      <c r="K102" s="137"/>
      <c r="L102" s="136"/>
      <c r="M102" s="137"/>
      <c r="N102" s="51"/>
      <c r="O102" s="3"/>
      <c r="P102" s="3"/>
      <c r="Q102" s="3"/>
      <c r="R102" s="3"/>
      <c r="S102" s="3"/>
      <c r="T102" s="3"/>
      <c r="U102" s="3"/>
      <c r="V102" s="3"/>
    </row>
    <row r="103" spans="1:22" s="4" customFormat="1" x14ac:dyDescent="0.25">
      <c r="A103" s="48">
        <f t="shared" si="20"/>
        <v>89</v>
      </c>
      <c r="B103" s="41" t="s">
        <v>109</v>
      </c>
      <c r="C103" s="49" t="s">
        <v>0</v>
      </c>
      <c r="D103" s="85">
        <v>48</v>
      </c>
      <c r="E103" s="85" t="s">
        <v>1</v>
      </c>
      <c r="F103" s="85">
        <v>45</v>
      </c>
      <c r="G103" s="85" t="s">
        <v>0</v>
      </c>
      <c r="H103" s="86">
        <f t="shared" si="19"/>
        <v>106.66666666666667</v>
      </c>
      <c r="I103" s="50"/>
      <c r="J103" s="147"/>
      <c r="K103" s="147"/>
      <c r="L103" s="171"/>
      <c r="M103" s="147"/>
      <c r="N103" s="51"/>
      <c r="O103" s="3"/>
      <c r="P103" s="3"/>
      <c r="Q103" s="3"/>
      <c r="R103" s="3"/>
      <c r="S103" s="3"/>
      <c r="T103" s="3"/>
      <c r="U103" s="3"/>
      <c r="V103" s="3"/>
    </row>
    <row r="104" spans="1:22" s="4" customFormat="1" x14ac:dyDescent="0.25">
      <c r="A104" s="48">
        <f t="shared" si="20"/>
        <v>90</v>
      </c>
      <c r="B104" s="41" t="s">
        <v>223</v>
      </c>
      <c r="C104" s="49"/>
      <c r="D104" s="85">
        <v>659</v>
      </c>
      <c r="E104" s="85"/>
      <c r="F104" s="85">
        <v>659</v>
      </c>
      <c r="G104" s="85"/>
      <c r="H104" s="86">
        <f t="shared" si="19"/>
        <v>100</v>
      </c>
      <c r="I104" s="50"/>
      <c r="J104" s="147"/>
      <c r="K104" s="147"/>
      <c r="L104" s="171"/>
      <c r="M104" s="147"/>
      <c r="N104" s="51"/>
      <c r="O104" s="3"/>
      <c r="P104" s="3"/>
      <c r="Q104" s="3"/>
      <c r="R104" s="3"/>
      <c r="S104" s="3"/>
      <c r="T104" s="3"/>
      <c r="U104" s="3"/>
      <c r="V104" s="3"/>
    </row>
    <row r="105" spans="1:22" s="4" customFormat="1" x14ac:dyDescent="0.25">
      <c r="A105" s="48">
        <f t="shared" si="20"/>
        <v>91</v>
      </c>
      <c r="B105" s="41" t="s">
        <v>106</v>
      </c>
      <c r="C105" s="49"/>
      <c r="D105" s="85">
        <v>0</v>
      </c>
      <c r="E105" s="85" t="s">
        <v>1</v>
      </c>
      <c r="F105" s="85">
        <v>1000</v>
      </c>
      <c r="G105" s="85" t="s">
        <v>0</v>
      </c>
      <c r="H105" s="86">
        <f t="shared" si="19"/>
        <v>0</v>
      </c>
      <c r="I105" s="50"/>
      <c r="J105" s="147"/>
      <c r="K105" s="147"/>
      <c r="L105" s="171"/>
      <c r="M105" s="147"/>
      <c r="N105" s="51"/>
      <c r="O105" s="3"/>
      <c r="P105" s="3"/>
      <c r="Q105" s="3"/>
      <c r="R105" s="3"/>
      <c r="S105" s="3"/>
      <c r="T105" s="3"/>
      <c r="U105" s="3"/>
      <c r="V105" s="3"/>
    </row>
    <row r="106" spans="1:22" s="18" customFormat="1" x14ac:dyDescent="0.25">
      <c r="A106" s="157" t="s">
        <v>102</v>
      </c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O106" s="19"/>
      <c r="P106" s="19"/>
      <c r="Q106" s="19"/>
      <c r="R106" s="19"/>
      <c r="S106" s="19"/>
      <c r="T106" s="19"/>
      <c r="U106" s="19"/>
      <c r="V106" s="19"/>
    </row>
    <row r="107" spans="1:22" ht="30" x14ac:dyDescent="0.25">
      <c r="A107" s="26">
        <v>92</v>
      </c>
      <c r="B107" s="41" t="s">
        <v>231</v>
      </c>
      <c r="C107" s="25" t="s">
        <v>0</v>
      </c>
      <c r="D107" s="74">
        <v>5</v>
      </c>
      <c r="E107" s="74" t="s">
        <v>1</v>
      </c>
      <c r="F107" s="74">
        <v>5</v>
      </c>
      <c r="G107" s="74" t="s">
        <v>0</v>
      </c>
      <c r="H107" s="77">
        <f>D107/F107*100</f>
        <v>100</v>
      </c>
      <c r="I107" s="23"/>
      <c r="J107" s="137">
        <v>1033.7</v>
      </c>
      <c r="K107" s="137">
        <v>1034.7</v>
      </c>
      <c r="L107" s="136">
        <f>J107/K107*100</f>
        <v>99.903353629071219</v>
      </c>
      <c r="M107" s="137" t="s">
        <v>235</v>
      </c>
      <c r="N107" s="19"/>
    </row>
    <row r="108" spans="1:22" x14ac:dyDescent="0.25">
      <c r="A108" s="26">
        <f>A107+1</f>
        <v>93</v>
      </c>
      <c r="B108" s="41" t="s">
        <v>232</v>
      </c>
      <c r="C108" s="25" t="s">
        <v>0</v>
      </c>
      <c r="D108" s="74">
        <v>3</v>
      </c>
      <c r="E108" s="74" t="s">
        <v>1</v>
      </c>
      <c r="F108" s="74">
        <v>3</v>
      </c>
      <c r="G108" s="74" t="s">
        <v>0</v>
      </c>
      <c r="H108" s="77">
        <f t="shared" ref="H108:H111" si="21">D108/F108*100</f>
        <v>100</v>
      </c>
      <c r="I108" s="23"/>
      <c r="J108" s="137"/>
      <c r="K108" s="137"/>
      <c r="L108" s="136"/>
      <c r="M108" s="137"/>
      <c r="N108" s="19"/>
    </row>
    <row r="109" spans="1:22" ht="30" x14ac:dyDescent="0.25">
      <c r="A109" s="113">
        <f t="shared" ref="A109:A111" si="22">A108+1</f>
        <v>94</v>
      </c>
      <c r="B109" s="41" t="s">
        <v>233</v>
      </c>
      <c r="C109" s="107"/>
      <c r="D109" s="74">
        <v>70</v>
      </c>
      <c r="E109" s="74"/>
      <c r="F109" s="74">
        <v>70</v>
      </c>
      <c r="G109" s="74"/>
      <c r="H109" s="77">
        <f t="shared" si="21"/>
        <v>100</v>
      </c>
      <c r="I109" s="106"/>
      <c r="J109" s="137"/>
      <c r="K109" s="137"/>
      <c r="L109" s="136"/>
      <c r="M109" s="137"/>
      <c r="N109" s="19"/>
    </row>
    <row r="110" spans="1:22" x14ac:dyDescent="0.25">
      <c r="A110" s="113">
        <f t="shared" si="22"/>
        <v>95</v>
      </c>
      <c r="B110" s="41" t="s">
        <v>234</v>
      </c>
      <c r="C110" s="107"/>
      <c r="D110" s="74">
        <v>104</v>
      </c>
      <c r="E110" s="74"/>
      <c r="F110" s="74">
        <v>120</v>
      </c>
      <c r="G110" s="74"/>
      <c r="H110" s="77">
        <f t="shared" si="21"/>
        <v>86.666666666666671</v>
      </c>
      <c r="I110" s="106"/>
      <c r="J110" s="137"/>
      <c r="K110" s="137"/>
      <c r="L110" s="136"/>
      <c r="M110" s="137"/>
      <c r="N110" s="19"/>
    </row>
    <row r="111" spans="1:22" ht="30" x14ac:dyDescent="0.25">
      <c r="A111" s="113">
        <f t="shared" si="22"/>
        <v>96</v>
      </c>
      <c r="B111" s="41" t="s">
        <v>101</v>
      </c>
      <c r="C111" s="25" t="s">
        <v>0</v>
      </c>
      <c r="D111" s="74">
        <v>20</v>
      </c>
      <c r="E111" s="74" t="s">
        <v>1</v>
      </c>
      <c r="F111" s="74">
        <v>20</v>
      </c>
      <c r="G111" s="74" t="s">
        <v>0</v>
      </c>
      <c r="H111" s="77">
        <f t="shared" si="21"/>
        <v>100</v>
      </c>
      <c r="I111" s="23"/>
      <c r="J111" s="137"/>
      <c r="K111" s="137"/>
      <c r="L111" s="136"/>
      <c r="M111" s="137"/>
      <c r="N111" s="19"/>
    </row>
    <row r="112" spans="1:22" x14ac:dyDescent="0.25">
      <c r="A112" s="157" t="s">
        <v>82</v>
      </c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9"/>
      <c r="O112" s="156"/>
    </row>
    <row r="113" spans="1:15" x14ac:dyDescent="0.25">
      <c r="A113" s="150"/>
      <c r="B113" s="161"/>
      <c r="C113" s="25"/>
      <c r="D113" s="163"/>
      <c r="E113" s="25"/>
      <c r="F113" s="163"/>
      <c r="G113" s="25"/>
      <c r="H113" s="141"/>
      <c r="I113" s="23"/>
      <c r="J113" s="136">
        <v>113989.2</v>
      </c>
      <c r="K113" s="137">
        <v>114499.7</v>
      </c>
      <c r="L113" s="136">
        <f>J113/K113*100</f>
        <v>99.554147303442718</v>
      </c>
      <c r="M113" s="160" t="s">
        <v>288</v>
      </c>
      <c r="N113" s="19"/>
      <c r="O113" s="156"/>
    </row>
    <row r="114" spans="1:15" x14ac:dyDescent="0.25">
      <c r="A114" s="151"/>
      <c r="B114" s="162"/>
      <c r="C114" s="25"/>
      <c r="D114" s="164"/>
      <c r="E114" s="25"/>
      <c r="F114" s="165"/>
      <c r="G114" s="25"/>
      <c r="H114" s="143"/>
      <c r="I114" s="23"/>
      <c r="J114" s="159"/>
      <c r="K114" s="137"/>
      <c r="L114" s="136"/>
      <c r="M114" s="160"/>
      <c r="N114" s="19"/>
    </row>
    <row r="115" spans="1:15" ht="15.75" x14ac:dyDescent="0.25">
      <c r="A115" s="135" t="s">
        <v>25</v>
      </c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9"/>
    </row>
    <row r="116" spans="1:15" ht="31.5" x14ac:dyDescent="0.25">
      <c r="A116" s="26">
        <v>97</v>
      </c>
      <c r="B116" s="37" t="s">
        <v>81</v>
      </c>
      <c r="C116" s="25" t="s">
        <v>0</v>
      </c>
      <c r="D116" s="73">
        <v>58.2</v>
      </c>
      <c r="E116" s="74" t="s">
        <v>1</v>
      </c>
      <c r="F116" s="73">
        <v>55.2</v>
      </c>
      <c r="G116" s="75" t="s">
        <v>0</v>
      </c>
      <c r="H116" s="76">
        <f>D116/F116*100</f>
        <v>105.43478260869566</v>
      </c>
      <c r="I116" s="23"/>
      <c r="J116" s="136">
        <v>6597.2</v>
      </c>
      <c r="K116" s="137">
        <v>6597.2</v>
      </c>
      <c r="L116" s="136">
        <f>J116/K116*100</f>
        <v>100</v>
      </c>
      <c r="M116" s="137" t="s">
        <v>243</v>
      </c>
      <c r="N116" s="19"/>
    </row>
    <row r="117" spans="1:15" ht="15.75" x14ac:dyDescent="0.25">
      <c r="A117" s="26">
        <f>A116+1</f>
        <v>98</v>
      </c>
      <c r="B117" s="37" t="s">
        <v>80</v>
      </c>
      <c r="C117" s="25"/>
      <c r="D117" s="73">
        <v>92</v>
      </c>
      <c r="E117" s="74" t="s">
        <v>1</v>
      </c>
      <c r="F117" s="73">
        <v>89.2</v>
      </c>
      <c r="G117" s="72" t="s">
        <v>0</v>
      </c>
      <c r="H117" s="76">
        <f t="shared" ref="H117:H126" si="23">D117/F117*100</f>
        <v>103.13901345291478</v>
      </c>
      <c r="I117" s="23"/>
      <c r="J117" s="136"/>
      <c r="K117" s="137"/>
      <c r="L117" s="136"/>
      <c r="M117" s="137"/>
      <c r="N117" s="19"/>
    </row>
    <row r="118" spans="1:15" ht="31.5" x14ac:dyDescent="0.25">
      <c r="A118" s="113">
        <f t="shared" ref="A118:A126" si="24">A117+1</f>
        <v>99</v>
      </c>
      <c r="B118" s="37" t="s">
        <v>79</v>
      </c>
      <c r="C118" s="25"/>
      <c r="D118" s="73">
        <v>1.2</v>
      </c>
      <c r="E118" s="74" t="s">
        <v>1</v>
      </c>
      <c r="F118" s="73">
        <v>1.1000000000000001</v>
      </c>
      <c r="G118" s="72" t="s">
        <v>0</v>
      </c>
      <c r="H118" s="76">
        <f t="shared" si="23"/>
        <v>109.09090909090908</v>
      </c>
      <c r="I118" s="23"/>
      <c r="J118" s="136"/>
      <c r="K118" s="137"/>
      <c r="L118" s="136"/>
      <c r="M118" s="137"/>
      <c r="N118" s="19"/>
    </row>
    <row r="119" spans="1:15" ht="31.5" x14ac:dyDescent="0.25">
      <c r="A119" s="113">
        <f t="shared" si="24"/>
        <v>100</v>
      </c>
      <c r="B119" s="37" t="s">
        <v>78</v>
      </c>
      <c r="C119" s="25"/>
      <c r="D119" s="73">
        <v>64</v>
      </c>
      <c r="E119" s="74" t="s">
        <v>1</v>
      </c>
      <c r="F119" s="73">
        <v>64</v>
      </c>
      <c r="G119" s="72" t="s">
        <v>0</v>
      </c>
      <c r="H119" s="76">
        <f t="shared" si="23"/>
        <v>100</v>
      </c>
      <c r="I119" s="23"/>
      <c r="J119" s="136"/>
      <c r="K119" s="137"/>
      <c r="L119" s="136"/>
      <c r="M119" s="137"/>
      <c r="N119" s="19"/>
    </row>
    <row r="120" spans="1:15" ht="15.75" x14ac:dyDescent="0.25">
      <c r="A120" s="113">
        <f t="shared" si="24"/>
        <v>101</v>
      </c>
      <c r="B120" s="37" t="s">
        <v>111</v>
      </c>
      <c r="C120" s="25"/>
      <c r="D120" s="73">
        <v>0</v>
      </c>
      <c r="E120" s="74" t="s">
        <v>1</v>
      </c>
      <c r="F120" s="73">
        <v>1</v>
      </c>
      <c r="G120" s="72" t="s">
        <v>0</v>
      </c>
      <c r="H120" s="76">
        <f t="shared" si="23"/>
        <v>0</v>
      </c>
      <c r="I120" s="23"/>
      <c r="J120" s="136"/>
      <c r="K120" s="137"/>
      <c r="L120" s="136"/>
      <c r="M120" s="137"/>
      <c r="N120" s="19"/>
    </row>
    <row r="121" spans="1:15" ht="15.75" x14ac:dyDescent="0.25">
      <c r="A121" s="113">
        <f t="shared" si="24"/>
        <v>102</v>
      </c>
      <c r="B121" s="37" t="s">
        <v>77</v>
      </c>
      <c r="C121" s="25"/>
      <c r="D121" s="73">
        <v>100</v>
      </c>
      <c r="E121" s="74" t="s">
        <v>1</v>
      </c>
      <c r="F121" s="73">
        <v>100</v>
      </c>
      <c r="G121" s="72" t="s">
        <v>0</v>
      </c>
      <c r="H121" s="76">
        <f t="shared" si="23"/>
        <v>100</v>
      </c>
      <c r="I121" s="38"/>
      <c r="J121" s="136"/>
      <c r="K121" s="137"/>
      <c r="L121" s="136"/>
      <c r="M121" s="137"/>
      <c r="N121" s="19"/>
    </row>
    <row r="122" spans="1:15" ht="15.75" x14ac:dyDescent="0.25">
      <c r="A122" s="113">
        <f t="shared" si="24"/>
        <v>103</v>
      </c>
      <c r="B122" s="37" t="s">
        <v>240</v>
      </c>
      <c r="C122" s="36"/>
      <c r="D122" s="73">
        <v>1331</v>
      </c>
      <c r="E122" s="74"/>
      <c r="F122" s="73">
        <v>3449</v>
      </c>
      <c r="G122" s="72"/>
      <c r="H122" s="76">
        <f t="shared" si="23"/>
        <v>38.59089591185851</v>
      </c>
      <c r="I122" s="106"/>
      <c r="J122" s="136"/>
      <c r="K122" s="137"/>
      <c r="L122" s="136"/>
      <c r="M122" s="137"/>
      <c r="N122" s="19"/>
    </row>
    <row r="123" spans="1:15" ht="31.5" x14ac:dyDescent="0.25">
      <c r="A123" s="113">
        <f t="shared" si="24"/>
        <v>104</v>
      </c>
      <c r="B123" s="37" t="s">
        <v>241</v>
      </c>
      <c r="C123" s="36"/>
      <c r="D123" s="73">
        <v>189</v>
      </c>
      <c r="E123" s="74"/>
      <c r="F123" s="73">
        <v>350</v>
      </c>
      <c r="G123" s="72"/>
      <c r="H123" s="76">
        <f t="shared" si="23"/>
        <v>54</v>
      </c>
      <c r="I123" s="106"/>
      <c r="J123" s="136"/>
      <c r="K123" s="137"/>
      <c r="L123" s="136"/>
      <c r="M123" s="137"/>
      <c r="N123" s="19"/>
    </row>
    <row r="124" spans="1:15" ht="31.5" x14ac:dyDescent="0.25">
      <c r="A124" s="113">
        <f t="shared" si="24"/>
        <v>105</v>
      </c>
      <c r="B124" s="37" t="s">
        <v>132</v>
      </c>
      <c r="C124" s="36"/>
      <c r="D124" s="73">
        <v>603</v>
      </c>
      <c r="E124" s="74"/>
      <c r="F124" s="73">
        <v>1067</v>
      </c>
      <c r="G124" s="72"/>
      <c r="H124" s="76">
        <f t="shared" si="23"/>
        <v>56.51358950328023</v>
      </c>
      <c r="I124" s="106"/>
      <c r="J124" s="136"/>
      <c r="K124" s="137"/>
      <c r="L124" s="136"/>
      <c r="M124" s="137"/>
      <c r="N124" s="19"/>
    </row>
    <row r="125" spans="1:15" ht="15.75" x14ac:dyDescent="0.25">
      <c r="A125" s="113">
        <f t="shared" si="24"/>
        <v>106</v>
      </c>
      <c r="B125" s="37" t="s">
        <v>242</v>
      </c>
      <c r="C125" s="36"/>
      <c r="D125" s="73">
        <v>1</v>
      </c>
      <c r="E125" s="74"/>
      <c r="F125" s="73">
        <v>1</v>
      </c>
      <c r="G125" s="72"/>
      <c r="H125" s="76">
        <f t="shared" si="23"/>
        <v>100</v>
      </c>
      <c r="I125" s="106"/>
      <c r="J125" s="136"/>
      <c r="K125" s="137"/>
      <c r="L125" s="136"/>
      <c r="M125" s="137"/>
      <c r="N125" s="19"/>
    </row>
    <row r="126" spans="1:15" ht="15.75" x14ac:dyDescent="0.25">
      <c r="A126" s="113">
        <f t="shared" si="24"/>
        <v>107</v>
      </c>
      <c r="B126" s="1" t="s">
        <v>128</v>
      </c>
      <c r="C126" s="1"/>
      <c r="D126" s="73">
        <v>450</v>
      </c>
      <c r="E126" s="74" t="s">
        <v>1</v>
      </c>
      <c r="F126" s="73">
        <v>450</v>
      </c>
      <c r="G126" s="72" t="s">
        <v>0</v>
      </c>
      <c r="H126" s="76">
        <f t="shared" si="23"/>
        <v>100</v>
      </c>
      <c r="I126" s="23"/>
      <c r="J126" s="136"/>
      <c r="K126" s="137"/>
      <c r="L126" s="136"/>
      <c r="M126" s="137"/>
      <c r="N126" s="19"/>
    </row>
    <row r="127" spans="1:15" ht="15.75" x14ac:dyDescent="0.25">
      <c r="A127" s="135" t="s">
        <v>26</v>
      </c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9"/>
    </row>
    <row r="128" spans="1:15" x14ac:dyDescent="0.25">
      <c r="A128" s="126">
        <v>115</v>
      </c>
      <c r="B128" s="47" t="s">
        <v>244</v>
      </c>
      <c r="C128" s="25" t="s">
        <v>0</v>
      </c>
      <c r="D128" s="78">
        <v>5</v>
      </c>
      <c r="E128" s="74" t="s">
        <v>1</v>
      </c>
      <c r="F128" s="78">
        <v>7</v>
      </c>
      <c r="G128" s="72" t="s">
        <v>0</v>
      </c>
      <c r="H128" s="77">
        <f>D128/F128*100</f>
        <v>71.428571428571431</v>
      </c>
      <c r="I128" s="23"/>
      <c r="J128" s="136">
        <v>104223.2</v>
      </c>
      <c r="K128" s="137">
        <v>104733.7</v>
      </c>
      <c r="L128" s="136">
        <f>J128/K128*100</f>
        <v>99.512573316897999</v>
      </c>
      <c r="M128" s="137" t="s">
        <v>247</v>
      </c>
      <c r="N128" s="19"/>
    </row>
    <row r="129" spans="1:15" ht="31.5" x14ac:dyDescent="0.25">
      <c r="A129" s="126">
        <f>A128+1</f>
        <v>116</v>
      </c>
      <c r="B129" s="53" t="s">
        <v>129</v>
      </c>
      <c r="C129" s="25" t="s">
        <v>0</v>
      </c>
      <c r="D129" s="78">
        <v>2</v>
      </c>
      <c r="E129" s="74" t="s">
        <v>1</v>
      </c>
      <c r="F129" s="78">
        <v>5</v>
      </c>
      <c r="G129" s="72" t="s">
        <v>0</v>
      </c>
      <c r="H129" s="77">
        <f t="shared" ref="H129:H137" si="25">D129/F129*100</f>
        <v>40</v>
      </c>
      <c r="I129" s="23"/>
      <c r="J129" s="136"/>
      <c r="K129" s="137"/>
      <c r="L129" s="136"/>
      <c r="M129" s="137"/>
      <c r="N129" s="19"/>
    </row>
    <row r="130" spans="1:15" ht="31.5" x14ac:dyDescent="0.25">
      <c r="A130" s="126">
        <f t="shared" ref="A130:A137" si="26">A129+1</f>
        <v>117</v>
      </c>
      <c r="B130" s="39" t="s">
        <v>130</v>
      </c>
      <c r="C130" s="25" t="s">
        <v>0</v>
      </c>
      <c r="D130" s="78">
        <v>189</v>
      </c>
      <c r="E130" s="74"/>
      <c r="F130" s="78">
        <v>350</v>
      </c>
      <c r="G130" s="72"/>
      <c r="H130" s="77">
        <f t="shared" si="25"/>
        <v>54</v>
      </c>
      <c r="I130" s="23"/>
      <c r="J130" s="136"/>
      <c r="K130" s="137"/>
      <c r="L130" s="136"/>
      <c r="M130" s="137"/>
      <c r="N130" s="19"/>
    </row>
    <row r="131" spans="1:15" x14ac:dyDescent="0.25">
      <c r="A131" s="126">
        <f>A130+1</f>
        <v>118</v>
      </c>
      <c r="B131" s="40" t="s">
        <v>131</v>
      </c>
      <c r="C131" s="25"/>
      <c r="D131" s="78">
        <v>222</v>
      </c>
      <c r="E131" s="74" t="s">
        <v>1</v>
      </c>
      <c r="F131" s="78">
        <v>221</v>
      </c>
      <c r="G131" s="72" t="s">
        <v>0</v>
      </c>
      <c r="H131" s="77">
        <f t="shared" si="25"/>
        <v>100.4524886877828</v>
      </c>
      <c r="I131" s="23"/>
      <c r="J131" s="136"/>
      <c r="K131" s="137"/>
      <c r="L131" s="136"/>
      <c r="M131" s="137"/>
      <c r="N131" s="19"/>
    </row>
    <row r="132" spans="1:15" x14ac:dyDescent="0.25">
      <c r="A132" s="126">
        <f t="shared" si="26"/>
        <v>119</v>
      </c>
      <c r="B132" s="40" t="s">
        <v>246</v>
      </c>
      <c r="C132" s="25"/>
      <c r="D132" s="78">
        <v>1</v>
      </c>
      <c r="E132" s="74" t="s">
        <v>1</v>
      </c>
      <c r="F132" s="78">
        <v>3</v>
      </c>
      <c r="G132" s="72" t="s">
        <v>0</v>
      </c>
      <c r="H132" s="77">
        <f t="shared" si="25"/>
        <v>33.333333333333329</v>
      </c>
      <c r="I132" s="23"/>
      <c r="J132" s="136"/>
      <c r="K132" s="137"/>
      <c r="L132" s="136"/>
      <c r="M132" s="137"/>
      <c r="N132" s="19"/>
    </row>
    <row r="133" spans="1:15" x14ac:dyDescent="0.25">
      <c r="A133" s="133">
        <f t="shared" si="26"/>
        <v>120</v>
      </c>
      <c r="B133" s="40" t="s">
        <v>133</v>
      </c>
      <c r="C133" s="25"/>
      <c r="D133" s="78">
        <v>4</v>
      </c>
      <c r="E133" s="74" t="s">
        <v>1</v>
      </c>
      <c r="F133" s="78">
        <v>4</v>
      </c>
      <c r="G133" s="72" t="s">
        <v>0</v>
      </c>
      <c r="H133" s="77">
        <f t="shared" si="25"/>
        <v>100</v>
      </c>
      <c r="I133" s="23"/>
      <c r="J133" s="136"/>
      <c r="K133" s="137"/>
      <c r="L133" s="136"/>
      <c r="M133" s="137"/>
      <c r="N133" s="19"/>
    </row>
    <row r="134" spans="1:15" x14ac:dyDescent="0.25">
      <c r="A134" s="133">
        <f t="shared" si="26"/>
        <v>121</v>
      </c>
      <c r="B134" s="40" t="s">
        <v>245</v>
      </c>
      <c r="C134" s="25"/>
      <c r="D134" s="78">
        <v>5</v>
      </c>
      <c r="E134" s="74" t="s">
        <v>1</v>
      </c>
      <c r="F134" s="78">
        <v>5</v>
      </c>
      <c r="G134" s="72" t="s">
        <v>0</v>
      </c>
      <c r="H134" s="77">
        <f t="shared" si="25"/>
        <v>100</v>
      </c>
      <c r="I134" s="23"/>
      <c r="J134" s="136"/>
      <c r="K134" s="137"/>
      <c r="L134" s="136"/>
      <c r="M134" s="137"/>
      <c r="N134" s="19"/>
    </row>
    <row r="135" spans="1:15" ht="15.75" x14ac:dyDescent="0.25">
      <c r="A135" s="133">
        <f t="shared" si="26"/>
        <v>122</v>
      </c>
      <c r="B135" s="44" t="s">
        <v>135</v>
      </c>
      <c r="C135" s="25"/>
      <c r="D135" s="73">
        <v>0</v>
      </c>
      <c r="E135" s="74" t="s">
        <v>1</v>
      </c>
      <c r="F135" s="73">
        <v>1</v>
      </c>
      <c r="G135" s="72" t="s">
        <v>0</v>
      </c>
      <c r="H135" s="77">
        <f t="shared" si="25"/>
        <v>0</v>
      </c>
      <c r="I135" s="23"/>
      <c r="J135" s="136"/>
      <c r="K135" s="137"/>
      <c r="L135" s="136"/>
      <c r="M135" s="137"/>
      <c r="N135" s="19"/>
    </row>
    <row r="136" spans="1:15" ht="15.75" x14ac:dyDescent="0.25">
      <c r="A136" s="133">
        <f t="shared" si="26"/>
        <v>123</v>
      </c>
      <c r="B136" s="44" t="s">
        <v>136</v>
      </c>
      <c r="C136" s="25"/>
      <c r="D136" s="73">
        <v>154</v>
      </c>
      <c r="E136" s="74" t="s">
        <v>1</v>
      </c>
      <c r="F136" s="73">
        <v>150</v>
      </c>
      <c r="G136" s="72" t="s">
        <v>0</v>
      </c>
      <c r="H136" s="77">
        <f t="shared" si="25"/>
        <v>102.66666666666666</v>
      </c>
      <c r="I136" s="23"/>
      <c r="J136" s="136"/>
      <c r="K136" s="137"/>
      <c r="L136" s="136"/>
      <c r="M136" s="137"/>
      <c r="N136" s="19"/>
    </row>
    <row r="137" spans="1:15" ht="15.75" x14ac:dyDescent="0.25">
      <c r="A137" s="133">
        <f t="shared" si="26"/>
        <v>124</v>
      </c>
      <c r="B137" s="44" t="s">
        <v>134</v>
      </c>
      <c r="C137" s="25"/>
      <c r="D137" s="73">
        <v>2</v>
      </c>
      <c r="E137" s="74" t="s">
        <v>1</v>
      </c>
      <c r="F137" s="73">
        <v>2</v>
      </c>
      <c r="G137" s="72" t="s">
        <v>0</v>
      </c>
      <c r="H137" s="77">
        <f t="shared" si="25"/>
        <v>100</v>
      </c>
      <c r="I137" s="23"/>
      <c r="J137" s="136"/>
      <c r="K137" s="137"/>
      <c r="L137" s="136"/>
      <c r="M137" s="137"/>
      <c r="N137" s="19"/>
    </row>
    <row r="138" spans="1:15" ht="18.75" x14ac:dyDescent="0.25">
      <c r="A138" s="176" t="s">
        <v>71</v>
      </c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</row>
    <row r="139" spans="1:15" ht="30" x14ac:dyDescent="0.25">
      <c r="A139" s="26"/>
      <c r="B139" s="25"/>
      <c r="C139" s="25"/>
      <c r="D139" s="25"/>
      <c r="E139" s="25"/>
      <c r="F139" s="25"/>
      <c r="G139" s="25"/>
      <c r="H139" s="23"/>
      <c r="I139" s="23"/>
      <c r="J139" s="23">
        <v>41658.800000000003</v>
      </c>
      <c r="K139" s="25">
        <v>44204.9</v>
      </c>
      <c r="L139" s="23">
        <f>J139/K139*100</f>
        <v>94.240231286576829</v>
      </c>
      <c r="M139" s="25" t="s">
        <v>290</v>
      </c>
      <c r="N139" s="19"/>
      <c r="O139" s="5"/>
    </row>
    <row r="140" spans="1:15" ht="15.75" x14ac:dyDescent="0.25">
      <c r="A140" s="135" t="s">
        <v>11</v>
      </c>
      <c r="B140" s="135"/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9"/>
      <c r="O140" s="5"/>
    </row>
    <row r="141" spans="1:15" x14ac:dyDescent="0.2">
      <c r="A141" s="115">
        <v>125</v>
      </c>
      <c r="B141" s="54" t="s">
        <v>194</v>
      </c>
      <c r="C141" s="25" t="s">
        <v>0</v>
      </c>
      <c r="D141" s="99">
        <v>86.2</v>
      </c>
      <c r="E141" s="100" t="s">
        <v>1</v>
      </c>
      <c r="F141" s="99">
        <v>86.2</v>
      </c>
      <c r="G141" s="25"/>
      <c r="H141" s="23">
        <f t="shared" ref="H141:H144" si="27">D141/F141*100</f>
        <v>100</v>
      </c>
      <c r="I141" s="23"/>
      <c r="J141" s="136">
        <v>17503.3</v>
      </c>
      <c r="K141" s="137">
        <v>20021.400000000001</v>
      </c>
      <c r="L141" s="136">
        <f>J141/K141*100</f>
        <v>87.422957435543964</v>
      </c>
      <c r="M141" s="137" t="s">
        <v>275</v>
      </c>
      <c r="N141" s="19"/>
      <c r="O141" s="5"/>
    </row>
    <row r="142" spans="1:15" x14ac:dyDescent="0.25">
      <c r="A142" s="26">
        <f>A141+1</f>
        <v>126</v>
      </c>
      <c r="B142" s="54" t="s">
        <v>273</v>
      </c>
      <c r="C142" s="25"/>
      <c r="D142" s="101">
        <v>1</v>
      </c>
      <c r="E142" s="100" t="s">
        <v>1</v>
      </c>
      <c r="F142" s="101">
        <v>1</v>
      </c>
      <c r="G142" s="25"/>
      <c r="H142" s="23">
        <f t="shared" si="27"/>
        <v>100</v>
      </c>
      <c r="I142" s="23"/>
      <c r="J142" s="147"/>
      <c r="K142" s="137"/>
      <c r="L142" s="136"/>
      <c r="M142" s="147"/>
      <c r="N142" s="19"/>
      <c r="O142" s="5"/>
    </row>
    <row r="143" spans="1:15" x14ac:dyDescent="0.25">
      <c r="A143" s="113">
        <f t="shared" ref="A143:A144" si="28">A142+1</f>
        <v>127</v>
      </c>
      <c r="B143" s="54" t="s">
        <v>274</v>
      </c>
      <c r="C143" s="25" t="s">
        <v>0</v>
      </c>
      <c r="D143" s="55">
        <v>2</v>
      </c>
      <c r="E143" s="25" t="s">
        <v>1</v>
      </c>
      <c r="F143" s="55">
        <v>3</v>
      </c>
      <c r="G143" s="25"/>
      <c r="H143" s="23">
        <f t="shared" si="27"/>
        <v>66.666666666666657</v>
      </c>
      <c r="I143" s="23"/>
      <c r="J143" s="147"/>
      <c r="K143" s="137"/>
      <c r="L143" s="136"/>
      <c r="M143" s="147"/>
      <c r="N143" s="19"/>
      <c r="O143" s="5"/>
    </row>
    <row r="144" spans="1:15" x14ac:dyDescent="0.25">
      <c r="A144" s="113">
        <f t="shared" si="28"/>
        <v>128</v>
      </c>
      <c r="B144" s="54" t="s">
        <v>195</v>
      </c>
      <c r="C144" s="25"/>
      <c r="D144" s="55">
        <v>1</v>
      </c>
      <c r="E144" s="25"/>
      <c r="F144" s="55">
        <v>1</v>
      </c>
      <c r="G144" s="25"/>
      <c r="H144" s="23">
        <f t="shared" si="27"/>
        <v>100</v>
      </c>
      <c r="I144" s="23"/>
      <c r="J144" s="147"/>
      <c r="K144" s="137"/>
      <c r="L144" s="136"/>
      <c r="M144" s="147"/>
      <c r="N144" s="19"/>
      <c r="O144" s="20"/>
    </row>
    <row r="145" spans="1:15" ht="15.75" x14ac:dyDescent="0.25">
      <c r="A145" s="135" t="s">
        <v>12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9"/>
    </row>
    <row r="146" spans="1:15" x14ac:dyDescent="0.25">
      <c r="A146" s="26">
        <v>129</v>
      </c>
      <c r="B146" s="41" t="s">
        <v>72</v>
      </c>
      <c r="C146" s="25" t="s">
        <v>0</v>
      </c>
      <c r="D146" s="25">
        <v>61</v>
      </c>
      <c r="E146" s="25"/>
      <c r="F146" s="25">
        <v>61</v>
      </c>
      <c r="G146" s="25"/>
      <c r="H146" s="132">
        <f t="shared" ref="H146" si="29">D146/F146*100</f>
        <v>100</v>
      </c>
      <c r="I146" s="23"/>
      <c r="J146" s="134"/>
      <c r="K146" s="134"/>
      <c r="L146" s="134"/>
      <c r="M146" s="134"/>
      <c r="N146" s="19"/>
    </row>
    <row r="147" spans="1:15" ht="15.75" x14ac:dyDescent="0.25">
      <c r="A147" s="135" t="s">
        <v>306</v>
      </c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9"/>
    </row>
    <row r="148" spans="1:15" ht="30" x14ac:dyDescent="0.25">
      <c r="A148" s="26">
        <v>130</v>
      </c>
      <c r="B148" s="40" t="s">
        <v>276</v>
      </c>
      <c r="C148" s="25"/>
      <c r="D148" s="56">
        <v>2.4</v>
      </c>
      <c r="E148" s="25" t="s">
        <v>1</v>
      </c>
      <c r="F148" s="56">
        <v>2.4</v>
      </c>
      <c r="G148" s="25"/>
      <c r="H148" s="23">
        <f t="shared" ref="H148" si="30">D148/F148*100</f>
        <v>100</v>
      </c>
      <c r="I148" s="23"/>
      <c r="J148" s="46">
        <v>1062.8</v>
      </c>
      <c r="K148" s="46">
        <v>1062.8</v>
      </c>
      <c r="L148" s="57">
        <f>J148/K148*100</f>
        <v>100</v>
      </c>
      <c r="M148" s="46" t="s">
        <v>116</v>
      </c>
      <c r="N148" s="19"/>
    </row>
    <row r="149" spans="1:15" ht="15.75" x14ac:dyDescent="0.25">
      <c r="A149" s="135" t="s">
        <v>117</v>
      </c>
      <c r="B149" s="15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9"/>
    </row>
    <row r="150" spans="1:15" ht="15.75" x14ac:dyDescent="0.25">
      <c r="A150" s="58">
        <v>131</v>
      </c>
      <c r="B150" s="54" t="s">
        <v>73</v>
      </c>
      <c r="C150" s="59"/>
      <c r="D150" s="34">
        <v>6</v>
      </c>
      <c r="E150" s="34"/>
      <c r="F150" s="34">
        <v>6</v>
      </c>
      <c r="G150" s="34"/>
      <c r="H150" s="23">
        <f t="shared" ref="H150:H152" si="31">D150/F150*100</f>
        <v>100</v>
      </c>
      <c r="I150" s="34"/>
      <c r="J150" s="141">
        <v>6800.8</v>
      </c>
      <c r="K150" s="144">
        <v>6828.7</v>
      </c>
      <c r="L150" s="141">
        <f>J150/K150*100</f>
        <v>99.591430286877454</v>
      </c>
      <c r="M150" s="144" t="s">
        <v>278</v>
      </c>
      <c r="N150" s="19"/>
    </row>
    <row r="151" spans="1:15" ht="15.75" x14ac:dyDescent="0.25">
      <c r="A151" s="114">
        <f>A150+1</f>
        <v>132</v>
      </c>
      <c r="B151" s="54" t="s">
        <v>277</v>
      </c>
      <c r="C151" s="59"/>
      <c r="D151" s="110">
        <v>2</v>
      </c>
      <c r="E151" s="110"/>
      <c r="F151" s="110">
        <v>2</v>
      </c>
      <c r="G151" s="110"/>
      <c r="H151" s="109">
        <f>D151/F151*100</f>
        <v>100</v>
      </c>
      <c r="I151" s="110"/>
      <c r="J151" s="142"/>
      <c r="K151" s="145"/>
      <c r="L151" s="142"/>
      <c r="M151" s="145"/>
      <c r="N151" s="19"/>
    </row>
    <row r="152" spans="1:15" ht="15.75" x14ac:dyDescent="0.25">
      <c r="A152" s="114">
        <f>A151+1</f>
        <v>133</v>
      </c>
      <c r="B152" s="54" t="s">
        <v>74</v>
      </c>
      <c r="C152" s="61" t="s">
        <v>0</v>
      </c>
      <c r="D152" s="25">
        <v>1</v>
      </c>
      <c r="E152" s="25" t="s">
        <v>1</v>
      </c>
      <c r="F152" s="25">
        <v>1</v>
      </c>
      <c r="G152" s="25"/>
      <c r="H152" s="23">
        <f t="shared" si="31"/>
        <v>100</v>
      </c>
      <c r="I152" s="23"/>
      <c r="J152" s="148"/>
      <c r="K152" s="148"/>
      <c r="L152" s="148"/>
      <c r="M152" s="148"/>
      <c r="N152" s="19"/>
    </row>
    <row r="153" spans="1:15" ht="15.75" x14ac:dyDescent="0.25">
      <c r="A153" s="135" t="s">
        <v>118</v>
      </c>
      <c r="B153" s="15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9"/>
      <c r="O153" s="5"/>
    </row>
    <row r="154" spans="1:15" ht="27" customHeight="1" x14ac:dyDescent="0.25">
      <c r="A154" s="97">
        <v>134</v>
      </c>
      <c r="B154" s="62" t="s">
        <v>119</v>
      </c>
      <c r="C154" s="59"/>
      <c r="D154" s="34">
        <v>14</v>
      </c>
      <c r="E154" s="34"/>
      <c r="F154" s="34">
        <v>14</v>
      </c>
      <c r="G154" s="34"/>
      <c r="H154" s="23">
        <f t="shared" ref="H154:H155" si="32">D154/F154*100</f>
        <v>100</v>
      </c>
      <c r="I154" s="34"/>
      <c r="J154" s="141">
        <v>4839.6000000000004</v>
      </c>
      <c r="K154" s="144">
        <v>4839.6000000000004</v>
      </c>
      <c r="L154" s="141">
        <f>J154/K154*100</f>
        <v>100</v>
      </c>
      <c r="M154" s="144" t="s">
        <v>281</v>
      </c>
      <c r="N154" s="19"/>
      <c r="O154" s="21"/>
    </row>
    <row r="155" spans="1:15" x14ac:dyDescent="0.25">
      <c r="A155" s="60">
        <f>A154+1</f>
        <v>135</v>
      </c>
      <c r="B155" s="62" t="s">
        <v>120</v>
      </c>
      <c r="C155" s="61" t="s">
        <v>0</v>
      </c>
      <c r="D155" s="25">
        <v>40</v>
      </c>
      <c r="E155" s="25" t="s">
        <v>1</v>
      </c>
      <c r="F155" s="25">
        <v>40</v>
      </c>
      <c r="G155" s="25"/>
      <c r="H155" s="23">
        <f t="shared" si="32"/>
        <v>100</v>
      </c>
      <c r="I155" s="23"/>
      <c r="J155" s="142"/>
      <c r="K155" s="145"/>
      <c r="L155" s="142"/>
      <c r="M155" s="145"/>
      <c r="N155" s="19"/>
      <c r="O155" s="5"/>
    </row>
    <row r="156" spans="1:15" x14ac:dyDescent="0.25">
      <c r="A156" s="60">
        <f t="shared" ref="A156:A157" si="33">A155+1</f>
        <v>136</v>
      </c>
      <c r="B156" s="117" t="s">
        <v>279</v>
      </c>
      <c r="C156" s="61"/>
      <c r="D156" s="108">
        <v>490</v>
      </c>
      <c r="E156" s="108"/>
      <c r="F156" s="108">
        <v>490</v>
      </c>
      <c r="G156" s="108"/>
      <c r="H156" s="109">
        <f>D156/F156*100</f>
        <v>100</v>
      </c>
      <c r="I156" s="109"/>
      <c r="J156" s="142"/>
      <c r="K156" s="145"/>
      <c r="L156" s="142"/>
      <c r="M156" s="145"/>
      <c r="N156" s="19"/>
      <c r="O156" s="112"/>
    </row>
    <row r="157" spans="1:15" x14ac:dyDescent="0.25">
      <c r="A157" s="60">
        <f t="shared" si="33"/>
        <v>137</v>
      </c>
      <c r="B157" s="117" t="s">
        <v>280</v>
      </c>
      <c r="C157" s="61"/>
      <c r="D157" s="108">
        <v>5</v>
      </c>
      <c r="E157" s="108"/>
      <c r="F157" s="108">
        <v>5</v>
      </c>
      <c r="G157" s="108"/>
      <c r="H157" s="109">
        <f>D157/F157*100</f>
        <v>100</v>
      </c>
      <c r="I157" s="109"/>
      <c r="J157" s="143"/>
      <c r="K157" s="146"/>
      <c r="L157" s="143"/>
      <c r="M157" s="146"/>
      <c r="N157" s="19"/>
      <c r="O157" s="112"/>
    </row>
    <row r="158" spans="1:15" ht="18.75" x14ac:dyDescent="0.25">
      <c r="A158" s="176" t="s">
        <v>93</v>
      </c>
      <c r="B158" s="177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</row>
    <row r="159" spans="1:15" ht="30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3">
        <v>68050.899999999994</v>
      </c>
      <c r="K159" s="25">
        <v>71628</v>
      </c>
      <c r="L159" s="23">
        <f>J159/K159*100</f>
        <v>95.006003238956822</v>
      </c>
      <c r="M159" s="25" t="s">
        <v>289</v>
      </c>
      <c r="N159" s="19"/>
    </row>
    <row r="160" spans="1:15" ht="15.75" x14ac:dyDescent="0.25">
      <c r="A160" s="135" t="s">
        <v>9</v>
      </c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9"/>
    </row>
    <row r="161" spans="1:22" ht="30" customHeight="1" x14ac:dyDescent="0.25">
      <c r="A161" s="69">
        <v>138</v>
      </c>
      <c r="B161" s="98" t="s">
        <v>91</v>
      </c>
      <c r="C161" s="69"/>
      <c r="D161" s="69">
        <v>0</v>
      </c>
      <c r="E161" s="69"/>
      <c r="F161" s="69">
        <v>3</v>
      </c>
      <c r="G161" s="69"/>
      <c r="H161" s="68">
        <f t="shared" ref="H161:H167" si="34">D161/F161*100</f>
        <v>0</v>
      </c>
      <c r="I161" s="69"/>
      <c r="J161" s="141">
        <v>22106.9</v>
      </c>
      <c r="K161" s="144">
        <v>25624</v>
      </c>
      <c r="L161" s="141">
        <f>J161/K161*100</f>
        <v>86.274196066187955</v>
      </c>
      <c r="M161" s="144" t="s">
        <v>270</v>
      </c>
      <c r="N161" s="19"/>
    </row>
    <row r="162" spans="1:22" ht="45" x14ac:dyDescent="0.25">
      <c r="A162" s="108">
        <f>A161+1</f>
        <v>139</v>
      </c>
      <c r="B162" s="116" t="s">
        <v>196</v>
      </c>
      <c r="C162" s="108"/>
      <c r="D162" s="108">
        <v>2</v>
      </c>
      <c r="E162" s="108"/>
      <c r="F162" s="108">
        <v>2</v>
      </c>
      <c r="G162" s="108"/>
      <c r="H162" s="109">
        <f>D162/F162*100</f>
        <v>100</v>
      </c>
      <c r="I162" s="108"/>
      <c r="J162" s="143"/>
      <c r="K162" s="146"/>
      <c r="L162" s="143"/>
      <c r="M162" s="146"/>
      <c r="N162" s="19"/>
    </row>
    <row r="163" spans="1:22" ht="15.75" x14ac:dyDescent="0.25">
      <c r="A163" s="135" t="s">
        <v>10</v>
      </c>
      <c r="B163" s="15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9"/>
    </row>
    <row r="164" spans="1:22" ht="30" x14ac:dyDescent="0.25">
      <c r="A164" s="60">
        <v>140</v>
      </c>
      <c r="B164" s="98" t="s">
        <v>122</v>
      </c>
      <c r="C164" s="61" t="s">
        <v>0</v>
      </c>
      <c r="D164" s="74">
        <v>27.3</v>
      </c>
      <c r="E164" s="74" t="s">
        <v>1</v>
      </c>
      <c r="F164" s="74">
        <v>27.3</v>
      </c>
      <c r="G164" s="69"/>
      <c r="H164" s="68">
        <f t="shared" si="34"/>
        <v>100</v>
      </c>
      <c r="I164" s="68"/>
      <c r="J164" s="136">
        <v>42553</v>
      </c>
      <c r="K164" s="137">
        <v>42613</v>
      </c>
      <c r="L164" s="136">
        <f>J164/K164*100</f>
        <v>99.859197897355273</v>
      </c>
      <c r="M164" s="137" t="s">
        <v>20</v>
      </c>
      <c r="N164" s="19"/>
    </row>
    <row r="165" spans="1:22" ht="30" x14ac:dyDescent="0.25">
      <c r="A165" s="60">
        <f>A164+1</f>
        <v>141</v>
      </c>
      <c r="B165" s="98" t="s">
        <v>89</v>
      </c>
      <c r="C165" s="61" t="s">
        <v>0</v>
      </c>
      <c r="D165" s="74">
        <v>0.6</v>
      </c>
      <c r="E165" s="74" t="s">
        <v>1</v>
      </c>
      <c r="F165" s="74">
        <v>0.6</v>
      </c>
      <c r="G165" s="69"/>
      <c r="H165" s="68">
        <f t="shared" ref="H165" si="35">D165/F165*100</f>
        <v>100</v>
      </c>
      <c r="I165" s="68"/>
      <c r="J165" s="136"/>
      <c r="K165" s="137"/>
      <c r="L165" s="136"/>
      <c r="M165" s="137"/>
      <c r="N165" s="19"/>
    </row>
    <row r="166" spans="1:22" ht="15.75" x14ac:dyDescent="0.25">
      <c r="A166" s="135" t="s">
        <v>90</v>
      </c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9"/>
    </row>
    <row r="167" spans="1:22" x14ac:dyDescent="0.25">
      <c r="A167" s="71">
        <f>A165+1</f>
        <v>142</v>
      </c>
      <c r="B167" s="98" t="s">
        <v>92</v>
      </c>
      <c r="C167" s="69" t="s">
        <v>0</v>
      </c>
      <c r="D167" s="74">
        <v>40</v>
      </c>
      <c r="E167" s="74" t="s">
        <v>1</v>
      </c>
      <c r="F167" s="74">
        <v>40</v>
      </c>
      <c r="G167" s="69"/>
      <c r="H167" s="68">
        <f t="shared" si="34"/>
        <v>100</v>
      </c>
      <c r="I167" s="68"/>
      <c r="J167" s="137">
        <v>1991.8</v>
      </c>
      <c r="K167" s="137">
        <v>1991.8</v>
      </c>
      <c r="L167" s="137">
        <f>J167/K167*100</f>
        <v>100</v>
      </c>
      <c r="M167" s="137" t="s">
        <v>27</v>
      </c>
      <c r="N167" s="19"/>
    </row>
    <row r="168" spans="1:22" x14ac:dyDescent="0.25">
      <c r="A168" s="113">
        <f>A167+1</f>
        <v>143</v>
      </c>
      <c r="B168" s="98" t="s">
        <v>272</v>
      </c>
      <c r="C168" s="108"/>
      <c r="D168" s="74">
        <v>1</v>
      </c>
      <c r="E168" s="74"/>
      <c r="F168" s="74">
        <v>1</v>
      </c>
      <c r="G168" s="108"/>
      <c r="H168" s="109">
        <f>D168/F168*100</f>
        <v>100</v>
      </c>
      <c r="I168" s="109"/>
      <c r="J168" s="137"/>
      <c r="K168" s="137"/>
      <c r="L168" s="137"/>
      <c r="M168" s="137"/>
      <c r="N168" s="19"/>
    </row>
    <row r="169" spans="1:22" x14ac:dyDescent="0.25">
      <c r="A169" s="113">
        <f>A168+1</f>
        <v>144</v>
      </c>
      <c r="B169" s="98" t="s">
        <v>271</v>
      </c>
      <c r="C169" s="69" t="s">
        <v>0</v>
      </c>
      <c r="D169" s="87">
        <v>5</v>
      </c>
      <c r="E169" s="87" t="s">
        <v>1</v>
      </c>
      <c r="F169" s="87">
        <v>5</v>
      </c>
      <c r="G169" s="69"/>
      <c r="H169" s="68">
        <f>D169/F169*100</f>
        <v>100</v>
      </c>
      <c r="I169" s="68"/>
      <c r="J169" s="137"/>
      <c r="K169" s="137"/>
      <c r="L169" s="137"/>
      <c r="M169" s="137"/>
      <c r="N169" s="19"/>
    </row>
    <row r="170" spans="1:22" ht="18.75" x14ac:dyDescent="0.25">
      <c r="A170" s="157" t="s">
        <v>97</v>
      </c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9"/>
    </row>
    <row r="171" spans="1:22" s="6" customFormat="1" ht="30" x14ac:dyDescent="0.25">
      <c r="A171" s="26"/>
      <c r="B171" s="25"/>
      <c r="C171" s="25" t="s">
        <v>0</v>
      </c>
      <c r="D171" s="25"/>
      <c r="E171" s="25" t="s">
        <v>1</v>
      </c>
      <c r="F171" s="25"/>
      <c r="G171" s="25"/>
      <c r="H171" s="23"/>
      <c r="I171" s="23"/>
      <c r="J171" s="23">
        <v>132454.70000000001</v>
      </c>
      <c r="K171" s="25">
        <v>132552.29999999999</v>
      </c>
      <c r="L171" s="23">
        <f>J171/K171*100</f>
        <v>99.926368686171443</v>
      </c>
      <c r="M171" s="25" t="s">
        <v>291</v>
      </c>
      <c r="N171" s="36"/>
      <c r="O171" s="5"/>
      <c r="P171" s="5"/>
      <c r="Q171" s="5"/>
      <c r="R171" s="5"/>
      <c r="S171" s="5"/>
      <c r="T171" s="5"/>
      <c r="U171" s="5"/>
      <c r="V171" s="5"/>
    </row>
    <row r="172" spans="1:22" s="6" customFormat="1" ht="15.75" x14ac:dyDescent="0.25">
      <c r="A172" s="135" t="s">
        <v>5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36"/>
      <c r="O172" s="5"/>
      <c r="P172" s="5"/>
      <c r="Q172" s="5"/>
      <c r="R172" s="5"/>
      <c r="S172" s="5"/>
      <c r="T172" s="5"/>
      <c r="U172" s="5"/>
      <c r="V172" s="5"/>
    </row>
    <row r="173" spans="1:22" s="6" customFormat="1" x14ac:dyDescent="0.25">
      <c r="A173" s="64">
        <v>145</v>
      </c>
      <c r="B173" s="41" t="s">
        <v>282</v>
      </c>
      <c r="C173" s="25" t="s">
        <v>0</v>
      </c>
      <c r="D173" s="74">
        <v>2</v>
      </c>
      <c r="E173" s="74" t="s">
        <v>1</v>
      </c>
      <c r="F173" s="74">
        <v>2</v>
      </c>
      <c r="G173" s="74" t="s">
        <v>0</v>
      </c>
      <c r="H173" s="77">
        <f>D173/F173*100</f>
        <v>100</v>
      </c>
      <c r="I173" s="23"/>
      <c r="J173" s="136">
        <v>130238.9</v>
      </c>
      <c r="K173" s="136">
        <v>130246.1</v>
      </c>
      <c r="L173" s="136">
        <f>J173/K173*100</f>
        <v>99.994472003384345</v>
      </c>
      <c r="M173" s="136" t="s">
        <v>112</v>
      </c>
      <c r="N173" s="36"/>
      <c r="O173" s="5"/>
      <c r="P173" s="5"/>
      <c r="Q173" s="5"/>
      <c r="R173" s="5"/>
      <c r="S173" s="5"/>
      <c r="T173" s="5"/>
      <c r="U173" s="5"/>
      <c r="V173" s="5"/>
    </row>
    <row r="174" spans="1:22" s="6" customFormat="1" ht="60" x14ac:dyDescent="0.25">
      <c r="A174" s="64">
        <f>A173+1</f>
        <v>146</v>
      </c>
      <c r="B174" s="41" t="s">
        <v>137</v>
      </c>
      <c r="C174" s="25" t="s">
        <v>0</v>
      </c>
      <c r="D174" s="74">
        <v>5</v>
      </c>
      <c r="E174" s="74" t="s">
        <v>1</v>
      </c>
      <c r="F174" s="74">
        <v>5</v>
      </c>
      <c r="G174" s="74" t="s">
        <v>0</v>
      </c>
      <c r="H174" s="77">
        <f t="shared" ref="H174:H177" si="36">D174/F174*100</f>
        <v>100</v>
      </c>
      <c r="I174" s="23"/>
      <c r="J174" s="136"/>
      <c r="K174" s="136"/>
      <c r="L174" s="136"/>
      <c r="M174" s="136"/>
      <c r="N174" s="36"/>
      <c r="O174" s="5"/>
      <c r="P174" s="5"/>
      <c r="Q174" s="5"/>
      <c r="R174" s="5"/>
      <c r="S174" s="5"/>
      <c r="T174" s="5"/>
      <c r="U174" s="5"/>
      <c r="V174" s="5"/>
    </row>
    <row r="175" spans="1:22" s="6" customFormat="1" ht="30" x14ac:dyDescent="0.25">
      <c r="A175" s="64">
        <f t="shared" ref="A175:A178" si="37">A174+1</f>
        <v>147</v>
      </c>
      <c r="B175" s="41" t="s">
        <v>138</v>
      </c>
      <c r="C175" s="25" t="s">
        <v>0</v>
      </c>
      <c r="D175" s="74">
        <v>1</v>
      </c>
      <c r="E175" s="74" t="s">
        <v>1</v>
      </c>
      <c r="F175" s="74">
        <v>1</v>
      </c>
      <c r="G175" s="74" t="s">
        <v>0</v>
      </c>
      <c r="H175" s="77">
        <f t="shared" si="36"/>
        <v>100</v>
      </c>
      <c r="I175" s="23"/>
      <c r="J175" s="136"/>
      <c r="K175" s="136"/>
      <c r="L175" s="136"/>
      <c r="M175" s="136"/>
      <c r="N175" s="36"/>
      <c r="O175" s="24"/>
      <c r="P175" s="24"/>
      <c r="Q175" s="24"/>
      <c r="R175" s="24"/>
      <c r="S175" s="24"/>
      <c r="T175" s="24"/>
      <c r="U175" s="24"/>
      <c r="V175" s="24"/>
    </row>
    <row r="176" spans="1:22" s="6" customFormat="1" x14ac:dyDescent="0.25">
      <c r="A176" s="64">
        <f t="shared" si="37"/>
        <v>148</v>
      </c>
      <c r="B176" s="33" t="s">
        <v>139</v>
      </c>
      <c r="C176" s="25"/>
      <c r="D176" s="74">
        <v>5</v>
      </c>
      <c r="E176" s="74" t="s">
        <v>1</v>
      </c>
      <c r="F176" s="74">
        <v>5</v>
      </c>
      <c r="G176" s="74"/>
      <c r="H176" s="77">
        <f t="shared" si="36"/>
        <v>100</v>
      </c>
      <c r="I176" s="23"/>
      <c r="J176" s="136"/>
      <c r="K176" s="136"/>
      <c r="L176" s="136"/>
      <c r="M176" s="136"/>
      <c r="N176" s="36"/>
      <c r="O176" s="24"/>
      <c r="P176" s="24"/>
      <c r="Q176" s="24"/>
      <c r="R176" s="24"/>
      <c r="S176" s="24"/>
      <c r="T176" s="24"/>
      <c r="U176" s="24"/>
      <c r="V176" s="24"/>
    </row>
    <row r="177" spans="1:22" s="6" customFormat="1" x14ac:dyDescent="0.25">
      <c r="A177" s="64">
        <f t="shared" si="37"/>
        <v>149</v>
      </c>
      <c r="B177" s="33" t="s">
        <v>283</v>
      </c>
      <c r="C177" s="25"/>
      <c r="D177" s="74">
        <v>17</v>
      </c>
      <c r="E177" s="74" t="s">
        <v>1</v>
      </c>
      <c r="F177" s="74">
        <v>17</v>
      </c>
      <c r="G177" s="74"/>
      <c r="H177" s="77">
        <f t="shared" si="36"/>
        <v>100</v>
      </c>
      <c r="I177" s="23"/>
      <c r="J177" s="136"/>
      <c r="K177" s="136"/>
      <c r="L177" s="136"/>
      <c r="M177" s="136"/>
      <c r="N177" s="36"/>
      <c r="O177" s="24"/>
      <c r="P177" s="24"/>
      <c r="Q177" s="24"/>
      <c r="R177" s="24"/>
      <c r="S177" s="24"/>
      <c r="T177" s="24"/>
      <c r="U177" s="24"/>
      <c r="V177" s="24"/>
    </row>
    <row r="178" spans="1:22" s="6" customFormat="1" ht="30" x14ac:dyDescent="0.25">
      <c r="A178" s="64">
        <f t="shared" si="37"/>
        <v>150</v>
      </c>
      <c r="B178" s="88" t="s">
        <v>140</v>
      </c>
      <c r="C178" s="69"/>
      <c r="D178" s="74">
        <v>10</v>
      </c>
      <c r="E178" s="74" t="s">
        <v>1</v>
      </c>
      <c r="F178" s="74">
        <v>10</v>
      </c>
      <c r="G178" s="74"/>
      <c r="H178" s="77">
        <v>100</v>
      </c>
      <c r="I178" s="68"/>
      <c r="J178" s="136"/>
      <c r="K178" s="136"/>
      <c r="L178" s="136"/>
      <c r="M178" s="136"/>
      <c r="N178" s="36"/>
      <c r="O178" s="70"/>
      <c r="P178" s="70"/>
      <c r="Q178" s="70"/>
      <c r="R178" s="70"/>
      <c r="S178" s="70"/>
      <c r="T178" s="70"/>
      <c r="U178" s="70"/>
      <c r="V178" s="70"/>
    </row>
    <row r="179" spans="1:22" s="6" customFormat="1" ht="15.75" x14ac:dyDescent="0.25">
      <c r="A179" s="172" t="s">
        <v>6</v>
      </c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36"/>
      <c r="O179" s="5"/>
      <c r="P179" s="5"/>
      <c r="Q179" s="5"/>
      <c r="R179" s="5"/>
      <c r="S179" s="5"/>
      <c r="T179" s="5"/>
      <c r="U179" s="5"/>
      <c r="V179" s="5"/>
    </row>
    <row r="180" spans="1:22" s="6" customFormat="1" ht="30" x14ac:dyDescent="0.25">
      <c r="A180" s="64">
        <v>151</v>
      </c>
      <c r="B180" s="41" t="s">
        <v>141</v>
      </c>
      <c r="C180" s="23" t="s">
        <v>0</v>
      </c>
      <c r="D180" s="74">
        <v>8.6999999999999993</v>
      </c>
      <c r="E180" s="74" t="s">
        <v>1</v>
      </c>
      <c r="F180" s="74">
        <v>8.6999999999999993</v>
      </c>
      <c r="G180" s="74" t="s">
        <v>0</v>
      </c>
      <c r="H180" s="77">
        <f>D180/F180*100</f>
        <v>100</v>
      </c>
      <c r="I180" s="23"/>
      <c r="J180" s="136">
        <v>54</v>
      </c>
      <c r="K180" s="136">
        <v>54</v>
      </c>
      <c r="L180" s="136">
        <f>J180/K180*100</f>
        <v>100</v>
      </c>
      <c r="M180" s="136" t="s">
        <v>112</v>
      </c>
      <c r="N180" s="36"/>
      <c r="O180" s="5"/>
      <c r="P180" s="5"/>
      <c r="Q180" s="5"/>
      <c r="R180" s="5"/>
      <c r="S180" s="5"/>
      <c r="T180" s="5"/>
      <c r="U180" s="5"/>
      <c r="V180" s="5"/>
    </row>
    <row r="181" spans="1:22" s="6" customFormat="1" ht="30" x14ac:dyDescent="0.25">
      <c r="A181" s="64">
        <v>152</v>
      </c>
      <c r="B181" s="41" t="s">
        <v>142</v>
      </c>
      <c r="C181" s="23" t="s">
        <v>0</v>
      </c>
      <c r="D181" s="74">
        <v>24</v>
      </c>
      <c r="E181" s="74" t="s">
        <v>1</v>
      </c>
      <c r="F181" s="74">
        <v>24</v>
      </c>
      <c r="G181" s="74" t="s">
        <v>0</v>
      </c>
      <c r="H181" s="77">
        <f>D181/F181*100</f>
        <v>100</v>
      </c>
      <c r="I181" s="23"/>
      <c r="J181" s="178"/>
      <c r="K181" s="136"/>
      <c r="L181" s="136"/>
      <c r="M181" s="136"/>
      <c r="N181" s="36"/>
      <c r="O181" s="5"/>
      <c r="P181" s="5"/>
      <c r="Q181" s="5"/>
      <c r="R181" s="5"/>
      <c r="S181" s="5"/>
      <c r="T181" s="5"/>
      <c r="U181" s="5"/>
      <c r="V181" s="5"/>
    </row>
    <row r="182" spans="1:22" s="6" customFormat="1" ht="15.75" x14ac:dyDescent="0.25">
      <c r="A182" s="135" t="s">
        <v>7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36"/>
      <c r="O182" s="5"/>
      <c r="P182" s="5"/>
      <c r="Q182" s="5"/>
      <c r="R182" s="5"/>
      <c r="S182" s="5"/>
      <c r="T182" s="5"/>
      <c r="U182" s="5"/>
      <c r="V182" s="5"/>
    </row>
    <row r="183" spans="1:22" s="6" customFormat="1" ht="30" x14ac:dyDescent="0.25">
      <c r="A183" s="26">
        <v>153</v>
      </c>
      <c r="B183" s="25" t="s">
        <v>143</v>
      </c>
      <c r="C183" s="25" t="s">
        <v>0</v>
      </c>
      <c r="D183" s="74">
        <v>136</v>
      </c>
      <c r="E183" s="74" t="s">
        <v>1</v>
      </c>
      <c r="F183" s="74">
        <v>125</v>
      </c>
      <c r="G183" s="74" t="s">
        <v>0</v>
      </c>
      <c r="H183" s="77">
        <f>D183/F183*100</f>
        <v>108.80000000000001</v>
      </c>
      <c r="I183" s="23"/>
      <c r="J183" s="136">
        <v>108</v>
      </c>
      <c r="K183" s="137">
        <v>108</v>
      </c>
      <c r="L183" s="136">
        <f>J183/K183*100</f>
        <v>100</v>
      </c>
      <c r="M183" s="137" t="s">
        <v>284</v>
      </c>
      <c r="N183" s="36"/>
      <c r="O183" s="5"/>
      <c r="P183" s="5"/>
      <c r="Q183" s="5"/>
      <c r="R183" s="5"/>
      <c r="S183" s="5"/>
      <c r="T183" s="5"/>
      <c r="U183" s="5"/>
      <c r="V183" s="5"/>
    </row>
    <row r="184" spans="1:22" s="6" customFormat="1" ht="31.5" x14ac:dyDescent="0.25">
      <c r="A184" s="26">
        <v>154</v>
      </c>
      <c r="B184" s="63" t="s">
        <v>144</v>
      </c>
      <c r="C184" s="25"/>
      <c r="D184" s="69">
        <v>3</v>
      </c>
      <c r="E184" s="69" t="s">
        <v>1</v>
      </c>
      <c r="F184" s="69">
        <v>5</v>
      </c>
      <c r="G184" s="74" t="s">
        <v>0</v>
      </c>
      <c r="H184" s="77">
        <f>D184/F184*100</f>
        <v>60</v>
      </c>
      <c r="I184" s="23"/>
      <c r="J184" s="136"/>
      <c r="K184" s="137"/>
      <c r="L184" s="136"/>
      <c r="M184" s="137"/>
      <c r="N184" s="36"/>
      <c r="O184" s="12"/>
      <c r="P184" s="12"/>
      <c r="Q184" s="12"/>
      <c r="R184" s="12"/>
      <c r="S184" s="12"/>
      <c r="T184" s="12"/>
      <c r="U184" s="12"/>
      <c r="V184" s="12"/>
    </row>
    <row r="185" spans="1:22" s="6" customFormat="1" ht="15.75" x14ac:dyDescent="0.25">
      <c r="A185" s="135" t="s">
        <v>8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36"/>
      <c r="O185" s="5"/>
      <c r="P185" s="5"/>
      <c r="Q185" s="5"/>
      <c r="R185" s="5"/>
      <c r="S185" s="5"/>
      <c r="T185" s="5"/>
      <c r="U185" s="5"/>
      <c r="V185" s="5"/>
    </row>
    <row r="186" spans="1:22" s="6" customFormat="1" ht="47.25" x14ac:dyDescent="0.25">
      <c r="A186" s="26">
        <v>155</v>
      </c>
      <c r="B186" s="63" t="s">
        <v>99</v>
      </c>
      <c r="C186" s="25" t="s">
        <v>0</v>
      </c>
      <c r="D186" s="74">
        <v>40</v>
      </c>
      <c r="E186" s="74" t="s">
        <v>1</v>
      </c>
      <c r="F186" s="74">
        <v>40</v>
      </c>
      <c r="G186" s="74" t="s">
        <v>0</v>
      </c>
      <c r="H186" s="77">
        <f>D186/F186*100</f>
        <v>100</v>
      </c>
      <c r="I186" s="23"/>
      <c r="J186" s="136">
        <v>2113.8000000000002</v>
      </c>
      <c r="K186" s="137">
        <v>2113.8000000000002</v>
      </c>
      <c r="L186" s="136">
        <f>J186/K186*100</f>
        <v>100</v>
      </c>
      <c r="M186" s="137" t="s">
        <v>20</v>
      </c>
      <c r="N186" s="36"/>
      <c r="O186" s="5"/>
      <c r="P186" s="5"/>
      <c r="Q186" s="5"/>
      <c r="R186" s="5"/>
      <c r="S186" s="5"/>
      <c r="T186" s="5"/>
      <c r="U186" s="5"/>
      <c r="V186" s="5"/>
    </row>
    <row r="187" spans="1:22" s="6" customFormat="1" ht="31.5" x14ac:dyDescent="0.25">
      <c r="A187" s="26">
        <v>156</v>
      </c>
      <c r="B187" s="63" t="s">
        <v>98</v>
      </c>
      <c r="C187" s="25"/>
      <c r="D187" s="74">
        <v>20.5</v>
      </c>
      <c r="E187" s="74" t="s">
        <v>1</v>
      </c>
      <c r="F187" s="74">
        <v>20.5</v>
      </c>
      <c r="G187" s="74" t="s">
        <v>0</v>
      </c>
      <c r="H187" s="77">
        <f>D187/F187*100</f>
        <v>100</v>
      </c>
      <c r="I187" s="23"/>
      <c r="J187" s="136"/>
      <c r="K187" s="137"/>
      <c r="L187" s="136"/>
      <c r="M187" s="137"/>
      <c r="N187" s="36"/>
      <c r="O187" s="5"/>
      <c r="P187" s="5"/>
      <c r="Q187" s="5"/>
      <c r="R187" s="5"/>
      <c r="S187" s="5"/>
      <c r="T187" s="5"/>
      <c r="U187" s="5"/>
      <c r="V187" s="5"/>
    </row>
    <row r="188" spans="1:22" s="6" customFormat="1" ht="15.75" customHeight="1" x14ac:dyDescent="0.25">
      <c r="A188" s="149" t="s">
        <v>285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40"/>
      <c r="N188" s="36"/>
      <c r="O188" s="112"/>
      <c r="P188" s="112"/>
      <c r="Q188" s="112"/>
      <c r="R188" s="112"/>
      <c r="S188" s="112"/>
      <c r="T188" s="112"/>
      <c r="U188" s="112"/>
      <c r="V188" s="112"/>
    </row>
    <row r="189" spans="1:22" s="6" customFormat="1" ht="15.75" customHeight="1" x14ac:dyDescent="0.25">
      <c r="A189" s="113">
        <v>157</v>
      </c>
      <c r="B189" s="118" t="s">
        <v>286</v>
      </c>
      <c r="C189" s="113"/>
      <c r="D189" s="113">
        <v>10</v>
      </c>
      <c r="E189" s="113"/>
      <c r="F189" s="113">
        <v>10</v>
      </c>
      <c r="G189" s="113"/>
      <c r="H189" s="113">
        <f>D189/F189*100</f>
        <v>100</v>
      </c>
      <c r="I189" s="113"/>
      <c r="J189" s="150">
        <v>31</v>
      </c>
      <c r="K189" s="150">
        <v>31</v>
      </c>
      <c r="L189" s="150">
        <f>J189/K189*100</f>
        <v>100</v>
      </c>
      <c r="M189" s="137" t="s">
        <v>20</v>
      </c>
      <c r="N189" s="36"/>
      <c r="O189" s="112"/>
      <c r="P189" s="112"/>
      <c r="Q189" s="112"/>
      <c r="R189" s="112"/>
      <c r="S189" s="112"/>
      <c r="T189" s="112"/>
      <c r="U189" s="112"/>
      <c r="V189" s="112"/>
    </row>
    <row r="190" spans="1:22" s="6" customFormat="1" ht="15.75" customHeight="1" x14ac:dyDescent="0.25">
      <c r="A190" s="113">
        <v>158</v>
      </c>
      <c r="B190" s="113" t="s">
        <v>287</v>
      </c>
      <c r="C190" s="113"/>
      <c r="D190" s="113">
        <v>40</v>
      </c>
      <c r="E190" s="113"/>
      <c r="F190" s="113">
        <v>40</v>
      </c>
      <c r="G190" s="113"/>
      <c r="H190" s="113">
        <f>D190/F190*100</f>
        <v>100</v>
      </c>
      <c r="I190" s="113"/>
      <c r="J190" s="151"/>
      <c r="K190" s="151"/>
      <c r="L190" s="151"/>
      <c r="M190" s="137"/>
      <c r="N190" s="36"/>
      <c r="O190" s="112"/>
      <c r="P190" s="112"/>
      <c r="Q190" s="112"/>
      <c r="R190" s="112"/>
      <c r="S190" s="112"/>
      <c r="T190" s="112"/>
      <c r="U190" s="112"/>
      <c r="V190" s="112"/>
    </row>
    <row r="191" spans="1:22" x14ac:dyDescent="0.25">
      <c r="A191" s="157" t="s">
        <v>88</v>
      </c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9"/>
    </row>
    <row r="192" spans="1:22" ht="30" x14ac:dyDescent="0.25">
      <c r="A192" s="25"/>
      <c r="B192" s="52"/>
      <c r="C192" s="25"/>
      <c r="D192" s="25"/>
      <c r="E192" s="25"/>
      <c r="F192" s="25"/>
      <c r="G192" s="25"/>
      <c r="H192" s="23"/>
      <c r="I192" s="25"/>
      <c r="J192" s="23">
        <v>26032.5</v>
      </c>
      <c r="K192" s="25">
        <v>26097.5</v>
      </c>
      <c r="L192" s="23">
        <f>J192/K192*100</f>
        <v>99.750933997509335</v>
      </c>
      <c r="M192" s="25" t="s">
        <v>19</v>
      </c>
      <c r="N192" s="19"/>
    </row>
    <row r="193" spans="1:14" ht="15.75" x14ac:dyDescent="0.25">
      <c r="A193" s="135" t="s">
        <v>21</v>
      </c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9"/>
    </row>
    <row r="194" spans="1:14" ht="30" x14ac:dyDescent="0.25">
      <c r="A194" s="26">
        <v>159</v>
      </c>
      <c r="B194" s="41" t="s">
        <v>83</v>
      </c>
      <c r="C194" s="25" t="s">
        <v>0</v>
      </c>
      <c r="D194" s="74">
        <v>37663</v>
      </c>
      <c r="E194" s="74" t="s">
        <v>1</v>
      </c>
      <c r="F194" s="74">
        <v>37663</v>
      </c>
      <c r="G194" s="74" t="s">
        <v>0</v>
      </c>
      <c r="H194" s="77">
        <f>D194/F194*100</f>
        <v>100</v>
      </c>
      <c r="I194" s="23"/>
      <c r="J194" s="136">
        <v>12284</v>
      </c>
      <c r="K194" s="137">
        <v>12284</v>
      </c>
      <c r="L194" s="136">
        <f>J194/K194*100</f>
        <v>100</v>
      </c>
      <c r="M194" s="137" t="s">
        <v>260</v>
      </c>
      <c r="N194" s="19"/>
    </row>
    <row r="195" spans="1:14" x14ac:dyDescent="0.25">
      <c r="A195" s="26">
        <f>A194+1</f>
        <v>160</v>
      </c>
      <c r="B195" s="41" t="s">
        <v>257</v>
      </c>
      <c r="C195" s="25"/>
      <c r="D195" s="74">
        <v>50</v>
      </c>
      <c r="E195" s="74" t="s">
        <v>1</v>
      </c>
      <c r="F195" s="74">
        <v>50</v>
      </c>
      <c r="G195" s="74" t="s">
        <v>0</v>
      </c>
      <c r="H195" s="77">
        <v>100</v>
      </c>
      <c r="I195" s="23"/>
      <c r="J195" s="136"/>
      <c r="K195" s="137"/>
      <c r="L195" s="136"/>
      <c r="M195" s="137"/>
      <c r="N195" s="19"/>
    </row>
    <row r="196" spans="1:14" x14ac:dyDescent="0.25">
      <c r="A196" s="113">
        <f t="shared" ref="A196:A198" si="38">A195+1</f>
        <v>161</v>
      </c>
      <c r="B196" s="41" t="s">
        <v>84</v>
      </c>
      <c r="C196" s="25"/>
      <c r="D196" s="74">
        <v>75</v>
      </c>
      <c r="E196" s="74" t="s">
        <v>1</v>
      </c>
      <c r="F196" s="74">
        <v>75</v>
      </c>
      <c r="G196" s="74" t="s">
        <v>0</v>
      </c>
      <c r="H196" s="77">
        <f t="shared" ref="H196:H197" si="39">D196/F196*100</f>
        <v>100</v>
      </c>
      <c r="I196" s="23"/>
      <c r="J196" s="136"/>
      <c r="K196" s="137"/>
      <c r="L196" s="136"/>
      <c r="M196" s="137"/>
      <c r="N196" s="19"/>
    </row>
    <row r="197" spans="1:14" x14ac:dyDescent="0.25">
      <c r="A197" s="113">
        <f t="shared" si="38"/>
        <v>162</v>
      </c>
      <c r="B197" s="41" t="s">
        <v>258</v>
      </c>
      <c r="C197" s="25" t="s">
        <v>0</v>
      </c>
      <c r="D197" s="74">
        <v>1</v>
      </c>
      <c r="E197" s="74" t="s">
        <v>1</v>
      </c>
      <c r="F197" s="74">
        <v>1</v>
      </c>
      <c r="G197" s="74" t="s">
        <v>0</v>
      </c>
      <c r="H197" s="77">
        <f t="shared" si="39"/>
        <v>100</v>
      </c>
      <c r="I197" s="23"/>
      <c r="J197" s="136"/>
      <c r="K197" s="137"/>
      <c r="L197" s="136"/>
      <c r="M197" s="137"/>
      <c r="N197" s="19"/>
    </row>
    <row r="198" spans="1:14" x14ac:dyDescent="0.25">
      <c r="A198" s="113">
        <f t="shared" si="38"/>
        <v>163</v>
      </c>
      <c r="B198" s="41" t="s">
        <v>259</v>
      </c>
      <c r="C198" s="25" t="s">
        <v>0</v>
      </c>
      <c r="D198" s="74">
        <v>2001</v>
      </c>
      <c r="E198" s="74" t="s">
        <v>1</v>
      </c>
      <c r="F198" s="74">
        <v>2001</v>
      </c>
      <c r="G198" s="74" t="s">
        <v>0</v>
      </c>
      <c r="H198" s="77">
        <v>100</v>
      </c>
      <c r="I198" s="23"/>
      <c r="J198" s="147"/>
      <c r="K198" s="137"/>
      <c r="L198" s="136"/>
      <c r="M198" s="137"/>
      <c r="N198" s="19"/>
    </row>
    <row r="199" spans="1:14" ht="15.75" x14ac:dyDescent="0.25">
      <c r="A199" s="135" t="s">
        <v>28</v>
      </c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9"/>
    </row>
    <row r="200" spans="1:14" ht="15.75" x14ac:dyDescent="0.25">
      <c r="A200" s="110"/>
      <c r="B200" s="110" t="s">
        <v>261</v>
      </c>
      <c r="C200" s="110"/>
      <c r="D200" s="110">
        <v>1</v>
      </c>
      <c r="E200" s="110"/>
      <c r="F200" s="110">
        <v>1</v>
      </c>
      <c r="G200" s="110"/>
      <c r="H200" s="110">
        <f>D200/F200*100</f>
        <v>100</v>
      </c>
      <c r="I200" s="110"/>
      <c r="J200" s="141">
        <v>443</v>
      </c>
      <c r="K200" s="144">
        <v>443</v>
      </c>
      <c r="L200" s="141">
        <f>J200/K200*100</f>
        <v>100</v>
      </c>
      <c r="M200" s="111"/>
      <c r="N200" s="19"/>
    </row>
    <row r="201" spans="1:14" ht="30" x14ac:dyDescent="0.25">
      <c r="A201" s="26">
        <v>164</v>
      </c>
      <c r="B201" s="41" t="s">
        <v>262</v>
      </c>
      <c r="C201" s="25" t="s">
        <v>0</v>
      </c>
      <c r="D201" s="25">
        <v>400</v>
      </c>
      <c r="E201" s="25" t="s">
        <v>1</v>
      </c>
      <c r="F201" s="25">
        <v>400</v>
      </c>
      <c r="G201" s="25"/>
      <c r="H201" s="23">
        <f t="shared" ref="H201" si="40">D201/F201*100</f>
        <v>100</v>
      </c>
      <c r="I201" s="23"/>
      <c r="J201" s="143"/>
      <c r="K201" s="146"/>
      <c r="L201" s="143"/>
      <c r="M201" s="27" t="s">
        <v>20</v>
      </c>
      <c r="N201" s="19"/>
    </row>
    <row r="202" spans="1:14" ht="15.75" x14ac:dyDescent="0.25">
      <c r="A202" s="135" t="s">
        <v>4</v>
      </c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9"/>
    </row>
    <row r="203" spans="1:14" x14ac:dyDescent="0.25">
      <c r="A203" s="26">
        <v>165</v>
      </c>
      <c r="B203" s="41" t="s">
        <v>85</v>
      </c>
      <c r="C203" s="25" t="s">
        <v>0</v>
      </c>
      <c r="D203" s="25"/>
      <c r="E203" s="25"/>
      <c r="F203" s="25"/>
      <c r="G203" s="25"/>
      <c r="H203" s="23"/>
      <c r="I203" s="23"/>
      <c r="J203" s="136">
        <v>42.5</v>
      </c>
      <c r="K203" s="137">
        <v>42.5</v>
      </c>
      <c r="L203" s="136">
        <f>J203/K203*100</f>
        <v>100</v>
      </c>
      <c r="M203" s="137" t="s">
        <v>20</v>
      </c>
      <c r="N203" s="19"/>
    </row>
    <row r="204" spans="1:14" x14ac:dyDescent="0.25">
      <c r="A204" s="26">
        <f>A203+1</f>
        <v>166</v>
      </c>
      <c r="B204" s="41" t="s">
        <v>263</v>
      </c>
      <c r="C204" s="25" t="s">
        <v>0</v>
      </c>
      <c r="D204" s="25">
        <v>2072</v>
      </c>
      <c r="E204" s="25" t="s">
        <v>1</v>
      </c>
      <c r="F204" s="25">
        <v>2072</v>
      </c>
      <c r="G204" s="25"/>
      <c r="H204" s="23">
        <f t="shared" ref="H204" si="41">D204/F204*100</f>
        <v>100</v>
      </c>
      <c r="I204" s="23"/>
      <c r="J204" s="147"/>
      <c r="K204" s="137"/>
      <c r="L204" s="136"/>
      <c r="M204" s="137"/>
      <c r="N204" s="19"/>
    </row>
    <row r="205" spans="1:14" ht="15.75" x14ac:dyDescent="0.25">
      <c r="A205" s="135" t="s">
        <v>2</v>
      </c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9"/>
    </row>
    <row r="206" spans="1:14" x14ac:dyDescent="0.25">
      <c r="A206" s="26">
        <v>167</v>
      </c>
      <c r="B206" s="41" t="s">
        <v>145</v>
      </c>
      <c r="C206" s="25" t="s">
        <v>0</v>
      </c>
      <c r="D206" s="25">
        <v>5</v>
      </c>
      <c r="E206" s="25" t="s">
        <v>1</v>
      </c>
      <c r="F206" s="25">
        <v>5</v>
      </c>
      <c r="G206" s="25"/>
      <c r="H206" s="23">
        <f t="shared" ref="H206:H209" si="42">D206/F206*100</f>
        <v>100</v>
      </c>
      <c r="I206" s="23"/>
      <c r="J206" s="136">
        <v>1335.8</v>
      </c>
      <c r="K206" s="137">
        <v>1335.8</v>
      </c>
      <c r="L206" s="136">
        <f>J206/K206*100</f>
        <v>100</v>
      </c>
      <c r="M206" s="137" t="s">
        <v>20</v>
      </c>
      <c r="N206" s="19"/>
    </row>
    <row r="207" spans="1:14" x14ac:dyDescent="0.25">
      <c r="A207" s="26">
        <f>A206+1</f>
        <v>168</v>
      </c>
      <c r="B207" s="41" t="s">
        <v>86</v>
      </c>
      <c r="C207" s="25" t="s">
        <v>0</v>
      </c>
      <c r="D207" s="25">
        <v>98</v>
      </c>
      <c r="E207" s="25" t="s">
        <v>1</v>
      </c>
      <c r="F207" s="25">
        <v>98</v>
      </c>
      <c r="G207" s="25"/>
      <c r="H207" s="23">
        <f t="shared" si="42"/>
        <v>100</v>
      </c>
      <c r="I207" s="23"/>
      <c r="J207" s="147"/>
      <c r="K207" s="137"/>
      <c r="L207" s="136"/>
      <c r="M207" s="137"/>
      <c r="N207" s="19"/>
    </row>
    <row r="208" spans="1:14" x14ac:dyDescent="0.25">
      <c r="A208" s="113">
        <f t="shared" ref="A208:A209" si="43">A207+1</f>
        <v>169</v>
      </c>
      <c r="B208" s="41" t="s">
        <v>264</v>
      </c>
      <c r="C208" s="108"/>
      <c r="D208" s="108">
        <v>4</v>
      </c>
      <c r="E208" s="108"/>
      <c r="F208" s="108">
        <v>4</v>
      </c>
      <c r="G208" s="108"/>
      <c r="H208" s="109">
        <f>D208/F208*100</f>
        <v>100</v>
      </c>
      <c r="I208" s="109"/>
      <c r="J208" s="147"/>
      <c r="K208" s="137"/>
      <c r="L208" s="136"/>
      <c r="M208" s="137"/>
      <c r="N208" s="19"/>
    </row>
    <row r="209" spans="1:22" x14ac:dyDescent="0.25">
      <c r="A209" s="113">
        <f t="shared" si="43"/>
        <v>170</v>
      </c>
      <c r="B209" s="41" t="s">
        <v>265</v>
      </c>
      <c r="C209" s="25" t="s">
        <v>0</v>
      </c>
      <c r="D209" s="25">
        <v>4001</v>
      </c>
      <c r="E209" s="25" t="s">
        <v>1</v>
      </c>
      <c r="F209" s="25">
        <v>4001</v>
      </c>
      <c r="G209" s="25"/>
      <c r="H209" s="23">
        <f t="shared" si="42"/>
        <v>100</v>
      </c>
      <c r="I209" s="23"/>
      <c r="J209" s="147"/>
      <c r="K209" s="137"/>
      <c r="L209" s="136"/>
      <c r="M209" s="137"/>
      <c r="N209" s="19"/>
    </row>
    <row r="210" spans="1:22" ht="15.75" x14ac:dyDescent="0.25">
      <c r="A210" s="135" t="s">
        <v>3</v>
      </c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9"/>
    </row>
    <row r="211" spans="1:22" ht="15.75" x14ac:dyDescent="0.25">
      <c r="A211" s="26">
        <v>171</v>
      </c>
      <c r="B211" s="65" t="s">
        <v>266</v>
      </c>
      <c r="C211" s="25" t="s">
        <v>0</v>
      </c>
      <c r="D211" s="25">
        <v>73000</v>
      </c>
      <c r="E211" s="25" t="s">
        <v>1</v>
      </c>
      <c r="F211" s="25">
        <v>73000</v>
      </c>
      <c r="G211" s="25"/>
      <c r="H211" s="23">
        <f t="shared" ref="H211:H215" si="44">D211/F211*100</f>
        <v>100</v>
      </c>
      <c r="I211" s="23"/>
      <c r="J211" s="136">
        <v>11927.2</v>
      </c>
      <c r="K211" s="137">
        <v>11992.2</v>
      </c>
      <c r="L211" s="136">
        <f>J211/K211*100</f>
        <v>99.457981020996982</v>
      </c>
      <c r="M211" s="137" t="s">
        <v>121</v>
      </c>
      <c r="N211" s="19"/>
    </row>
    <row r="212" spans="1:22" ht="31.5" x14ac:dyDescent="0.25">
      <c r="A212" s="113">
        <f>A211+1</f>
        <v>172</v>
      </c>
      <c r="B212" s="65" t="s">
        <v>87</v>
      </c>
      <c r="C212" s="108"/>
      <c r="D212" s="108">
        <v>110</v>
      </c>
      <c r="E212" s="108"/>
      <c r="F212" s="108">
        <v>110</v>
      </c>
      <c r="G212" s="108"/>
      <c r="H212" s="109">
        <f t="shared" si="44"/>
        <v>100</v>
      </c>
      <c r="I212" s="109"/>
      <c r="J212" s="136"/>
      <c r="K212" s="137"/>
      <c r="L212" s="136"/>
      <c r="M212" s="137"/>
      <c r="N212" s="19"/>
    </row>
    <row r="213" spans="1:22" ht="15.75" x14ac:dyDescent="0.25">
      <c r="A213" s="113">
        <f t="shared" ref="A213:A215" si="45">A212+1</f>
        <v>173</v>
      </c>
      <c r="B213" s="65" t="s">
        <v>267</v>
      </c>
      <c r="C213" s="108"/>
      <c r="D213" s="108">
        <v>100</v>
      </c>
      <c r="E213" s="108"/>
      <c r="F213" s="108">
        <v>100</v>
      </c>
      <c r="G213" s="108"/>
      <c r="H213" s="109">
        <f t="shared" si="44"/>
        <v>100</v>
      </c>
      <c r="I213" s="109"/>
      <c r="J213" s="136"/>
      <c r="K213" s="137"/>
      <c r="L213" s="136"/>
      <c r="M213" s="137"/>
      <c r="N213" s="19"/>
    </row>
    <row r="214" spans="1:22" ht="15.75" x14ac:dyDescent="0.25">
      <c r="A214" s="113">
        <f t="shared" si="45"/>
        <v>174</v>
      </c>
      <c r="B214" s="65" t="s">
        <v>268</v>
      </c>
      <c r="C214" s="108"/>
      <c r="D214" s="108">
        <v>1</v>
      </c>
      <c r="E214" s="108"/>
      <c r="F214" s="108">
        <v>1</v>
      </c>
      <c r="G214" s="108"/>
      <c r="H214" s="109">
        <f t="shared" si="44"/>
        <v>100</v>
      </c>
      <c r="I214" s="109"/>
      <c r="J214" s="136"/>
      <c r="K214" s="137"/>
      <c r="L214" s="136"/>
      <c r="M214" s="137"/>
      <c r="N214" s="19"/>
    </row>
    <row r="215" spans="1:22" ht="15.75" x14ac:dyDescent="0.25">
      <c r="A215" s="113">
        <f t="shared" si="45"/>
        <v>175</v>
      </c>
      <c r="B215" s="65" t="s">
        <v>269</v>
      </c>
      <c r="C215" s="25" t="s">
        <v>0</v>
      </c>
      <c r="D215" s="25">
        <v>2</v>
      </c>
      <c r="E215" s="25" t="s">
        <v>1</v>
      </c>
      <c r="F215" s="25">
        <v>2</v>
      </c>
      <c r="G215" s="25"/>
      <c r="H215" s="23">
        <f t="shared" si="44"/>
        <v>100</v>
      </c>
      <c r="I215" s="23"/>
      <c r="J215" s="147"/>
      <c r="K215" s="137"/>
      <c r="L215" s="136"/>
      <c r="M215" s="137"/>
      <c r="N215" s="19"/>
    </row>
    <row r="216" spans="1:22" x14ac:dyDescent="0.25">
      <c r="A216" s="157" t="s">
        <v>100</v>
      </c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9"/>
    </row>
    <row r="217" spans="1:22" ht="45" x14ac:dyDescent="0.25">
      <c r="A217" s="26">
        <v>176</v>
      </c>
      <c r="B217" s="47" t="s">
        <v>146</v>
      </c>
      <c r="C217" s="25" t="s">
        <v>0</v>
      </c>
      <c r="D217" s="74">
        <v>1</v>
      </c>
      <c r="E217" s="74" t="s">
        <v>1</v>
      </c>
      <c r="F217" s="74">
        <v>1</v>
      </c>
      <c r="G217" s="74" t="s">
        <v>0</v>
      </c>
      <c r="H217" s="77">
        <f>D217/F217*100</f>
        <v>100</v>
      </c>
      <c r="I217" s="23"/>
      <c r="J217" s="25">
        <v>1548.5</v>
      </c>
      <c r="K217" s="25">
        <v>1548.5</v>
      </c>
      <c r="L217" s="23">
        <f>J217/K217*100</f>
        <v>100</v>
      </c>
      <c r="M217" s="25" t="s">
        <v>19</v>
      </c>
      <c r="N217" s="19"/>
    </row>
    <row r="218" spans="1:22" x14ac:dyDescent="0.25">
      <c r="A218" s="157" t="s">
        <v>107</v>
      </c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8"/>
      <c r="U218" s="1"/>
      <c r="V218" s="1"/>
    </row>
    <row r="219" spans="1:22" x14ac:dyDescent="0.25">
      <c r="A219" s="126">
        <v>177</v>
      </c>
      <c r="B219" s="41" t="s">
        <v>67</v>
      </c>
      <c r="C219" s="22"/>
      <c r="D219" s="74">
        <v>3</v>
      </c>
      <c r="E219" s="74" t="s">
        <v>1</v>
      </c>
      <c r="F219" s="74">
        <v>3</v>
      </c>
      <c r="G219" s="74" t="s">
        <v>0</v>
      </c>
      <c r="H219" s="77">
        <f t="shared" ref="H219:H225" si="46">D219/F219*100</f>
        <v>100</v>
      </c>
      <c r="I219" s="22"/>
      <c r="J219" s="169"/>
      <c r="K219" s="169"/>
      <c r="L219" s="169"/>
      <c r="M219" s="169"/>
      <c r="N219" s="18"/>
      <c r="U219" s="1"/>
      <c r="V219" s="1"/>
    </row>
    <row r="220" spans="1:22" x14ac:dyDescent="0.25">
      <c r="A220" s="126">
        <f t="shared" ref="A220:A225" si="47">A219+1</f>
        <v>178</v>
      </c>
      <c r="B220" s="41" t="s">
        <v>230</v>
      </c>
      <c r="C220" s="22"/>
      <c r="D220" s="74">
        <v>13</v>
      </c>
      <c r="E220" s="74" t="s">
        <v>1</v>
      </c>
      <c r="F220" s="74">
        <v>13</v>
      </c>
      <c r="G220" s="74" t="s">
        <v>0</v>
      </c>
      <c r="H220" s="77">
        <f t="shared" si="46"/>
        <v>100</v>
      </c>
      <c r="I220" s="22"/>
      <c r="J220" s="169"/>
      <c r="K220" s="169"/>
      <c r="L220" s="169"/>
      <c r="M220" s="169"/>
      <c r="N220" s="18"/>
      <c r="U220" s="1"/>
      <c r="V220" s="1"/>
    </row>
    <row r="221" spans="1:22" x14ac:dyDescent="0.25">
      <c r="A221" s="126">
        <f t="shared" si="47"/>
        <v>179</v>
      </c>
      <c r="B221" s="41" t="s">
        <v>229</v>
      </c>
      <c r="C221" s="22"/>
      <c r="D221" s="74">
        <v>163</v>
      </c>
      <c r="E221" s="74" t="s">
        <v>1</v>
      </c>
      <c r="F221" s="74">
        <v>163</v>
      </c>
      <c r="G221" s="74" t="s">
        <v>0</v>
      </c>
      <c r="H221" s="77">
        <f t="shared" si="46"/>
        <v>100</v>
      </c>
      <c r="I221" s="22"/>
      <c r="J221" s="169"/>
      <c r="K221" s="169"/>
      <c r="L221" s="169"/>
      <c r="M221" s="169"/>
      <c r="N221" s="18"/>
      <c r="U221" s="1"/>
      <c r="V221" s="1"/>
    </row>
    <row r="222" spans="1:22" x14ac:dyDescent="0.25">
      <c r="A222" s="126">
        <f t="shared" si="47"/>
        <v>180</v>
      </c>
      <c r="B222" s="41" t="s">
        <v>228</v>
      </c>
      <c r="C222" s="25" t="s">
        <v>0</v>
      </c>
      <c r="D222" s="74">
        <v>37</v>
      </c>
      <c r="E222" s="74" t="s">
        <v>1</v>
      </c>
      <c r="F222" s="74">
        <v>37</v>
      </c>
      <c r="G222" s="74" t="s">
        <v>0</v>
      </c>
      <c r="H222" s="77">
        <f t="shared" si="46"/>
        <v>100</v>
      </c>
      <c r="I222" s="23"/>
      <c r="J222" s="169"/>
      <c r="K222" s="169"/>
      <c r="L222" s="169"/>
      <c r="M222" s="169"/>
      <c r="N222" s="36"/>
      <c r="O222" s="5"/>
      <c r="P222" s="5"/>
      <c r="Q222" s="5"/>
      <c r="R222" s="5"/>
      <c r="S222" s="7"/>
      <c r="T222" s="5"/>
      <c r="U222" s="1"/>
      <c r="V222" s="1"/>
    </row>
    <row r="223" spans="1:22" x14ac:dyDescent="0.25">
      <c r="A223" s="126">
        <f t="shared" si="47"/>
        <v>181</v>
      </c>
      <c r="B223" s="41" t="s">
        <v>68</v>
      </c>
      <c r="C223" s="25"/>
      <c r="D223" s="74">
        <v>48</v>
      </c>
      <c r="E223" s="74" t="s">
        <v>1</v>
      </c>
      <c r="F223" s="74">
        <v>48</v>
      </c>
      <c r="G223" s="74" t="s">
        <v>0</v>
      </c>
      <c r="H223" s="77">
        <f t="shared" si="46"/>
        <v>100</v>
      </c>
      <c r="I223" s="23"/>
      <c r="J223" s="169"/>
      <c r="K223" s="169"/>
      <c r="L223" s="169"/>
      <c r="M223" s="169"/>
      <c r="N223" s="36"/>
      <c r="O223" s="15"/>
      <c r="P223" s="15"/>
      <c r="Q223" s="15"/>
      <c r="R223" s="15"/>
      <c r="S223" s="7"/>
      <c r="T223" s="15"/>
      <c r="U223" s="1"/>
      <c r="V223" s="1"/>
    </row>
    <row r="224" spans="1:22" x14ac:dyDescent="0.25">
      <c r="A224" s="126">
        <f t="shared" si="47"/>
        <v>182</v>
      </c>
      <c r="B224" s="41" t="s">
        <v>69</v>
      </c>
      <c r="C224" s="25"/>
      <c r="D224" s="74">
        <v>100</v>
      </c>
      <c r="E224" s="74" t="s">
        <v>1</v>
      </c>
      <c r="F224" s="74">
        <v>100</v>
      </c>
      <c r="G224" s="74" t="s">
        <v>0</v>
      </c>
      <c r="H224" s="77">
        <f t="shared" si="46"/>
        <v>100</v>
      </c>
      <c r="I224" s="23"/>
      <c r="J224" s="169"/>
      <c r="K224" s="169"/>
      <c r="L224" s="169"/>
      <c r="M224" s="169"/>
      <c r="N224" s="36"/>
      <c r="O224" s="15"/>
      <c r="P224" s="15"/>
      <c r="Q224" s="15"/>
      <c r="R224" s="15"/>
      <c r="S224" s="7"/>
      <c r="T224" s="15"/>
      <c r="U224" s="1"/>
      <c r="V224" s="1"/>
    </row>
    <row r="225" spans="1:22" x14ac:dyDescent="0.25">
      <c r="A225" s="126">
        <f t="shared" si="47"/>
        <v>183</v>
      </c>
      <c r="B225" s="41" t="s">
        <v>70</v>
      </c>
      <c r="C225" s="25"/>
      <c r="D225" s="74">
        <v>4</v>
      </c>
      <c r="E225" s="74" t="s">
        <v>1</v>
      </c>
      <c r="F225" s="74">
        <v>2</v>
      </c>
      <c r="G225" s="74" t="s">
        <v>0</v>
      </c>
      <c r="H225" s="77">
        <f t="shared" si="46"/>
        <v>200</v>
      </c>
      <c r="I225" s="23"/>
      <c r="J225" s="169"/>
      <c r="K225" s="169"/>
      <c r="L225" s="169"/>
      <c r="M225" s="169"/>
      <c r="N225" s="36"/>
      <c r="O225" s="15"/>
      <c r="P225" s="15"/>
      <c r="Q225" s="15"/>
      <c r="R225" s="15"/>
      <c r="S225" s="7"/>
      <c r="T225" s="15"/>
      <c r="U225" s="1"/>
      <c r="V225" s="1"/>
    </row>
    <row r="226" spans="1:22" ht="18.75" x14ac:dyDescent="0.25">
      <c r="A226" s="182" t="s">
        <v>96</v>
      </c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4"/>
      <c r="N226" s="18"/>
      <c r="U226" s="1"/>
      <c r="V226" s="1"/>
    </row>
    <row r="227" spans="1:22" x14ac:dyDescent="0.25">
      <c r="A227" s="25">
        <v>184</v>
      </c>
      <c r="B227" s="41" t="s">
        <v>33</v>
      </c>
      <c r="C227" s="22"/>
      <c r="D227" s="74">
        <v>200</v>
      </c>
      <c r="E227" s="74" t="s">
        <v>1</v>
      </c>
      <c r="F227" s="74">
        <v>200</v>
      </c>
      <c r="G227" s="74" t="s">
        <v>0</v>
      </c>
      <c r="H227" s="77">
        <f>D227/F227*100</f>
        <v>100</v>
      </c>
      <c r="I227" s="22"/>
      <c r="J227" s="144">
        <v>3080.09</v>
      </c>
      <c r="K227" s="144">
        <v>3085.52</v>
      </c>
      <c r="L227" s="141">
        <f>J227/K227*100</f>
        <v>99.824016697347616</v>
      </c>
      <c r="M227" s="144" t="s">
        <v>148</v>
      </c>
      <c r="N227" s="18"/>
      <c r="U227" s="1"/>
      <c r="V227" s="1"/>
    </row>
    <row r="228" spans="1:22" x14ac:dyDescent="0.25">
      <c r="A228" s="26">
        <f>A227+1</f>
        <v>185</v>
      </c>
      <c r="B228" s="41" t="s">
        <v>147</v>
      </c>
      <c r="C228" s="25" t="s">
        <v>0</v>
      </c>
      <c r="D228" s="74">
        <v>5</v>
      </c>
      <c r="E228" s="74" t="s">
        <v>1</v>
      </c>
      <c r="F228" s="74">
        <v>5</v>
      </c>
      <c r="G228" s="74" t="s">
        <v>0</v>
      </c>
      <c r="H228" s="77">
        <f>D228/F228*100</f>
        <v>100</v>
      </c>
      <c r="I228" s="23"/>
      <c r="J228" s="170"/>
      <c r="K228" s="170"/>
      <c r="L228" s="170"/>
      <c r="M228" s="170"/>
      <c r="N228" s="36"/>
      <c r="O228" s="5"/>
      <c r="P228" s="5"/>
      <c r="Q228" s="5"/>
      <c r="R228" s="5"/>
      <c r="S228" s="7"/>
      <c r="T228" s="5"/>
      <c r="U228" s="1"/>
      <c r="V228" s="1"/>
    </row>
    <row r="229" spans="1:22" x14ac:dyDescent="0.25">
      <c r="A229" s="157" t="s">
        <v>95</v>
      </c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9"/>
      <c r="U229" s="1"/>
      <c r="V229" s="1"/>
    </row>
    <row r="230" spans="1:22" x14ac:dyDescent="0.25">
      <c r="A230" s="113">
        <v>186</v>
      </c>
      <c r="B230" s="41" t="s">
        <v>149</v>
      </c>
      <c r="C230" s="25"/>
      <c r="D230" s="74">
        <v>100</v>
      </c>
      <c r="E230" s="74" t="s">
        <v>1</v>
      </c>
      <c r="F230" s="74">
        <v>100</v>
      </c>
      <c r="G230" s="74" t="s">
        <v>0</v>
      </c>
      <c r="H230" s="77">
        <f>D230/F230*100</f>
        <v>100</v>
      </c>
      <c r="I230" s="23"/>
      <c r="J230" s="137"/>
      <c r="K230" s="137"/>
      <c r="L230" s="136"/>
      <c r="M230" s="137"/>
      <c r="N230" s="19"/>
      <c r="U230" s="1"/>
      <c r="V230" s="1"/>
    </row>
    <row r="231" spans="1:22" ht="30" x14ac:dyDescent="0.25">
      <c r="A231" s="113">
        <f>A230+1</f>
        <v>187</v>
      </c>
      <c r="B231" s="41" t="s">
        <v>202</v>
      </c>
      <c r="C231" s="25"/>
      <c r="D231" s="74">
        <v>17</v>
      </c>
      <c r="E231" s="74" t="s">
        <v>1</v>
      </c>
      <c r="F231" s="74">
        <v>17</v>
      </c>
      <c r="G231" s="74" t="s">
        <v>0</v>
      </c>
      <c r="H231" s="77">
        <f>D231/F231*100</f>
        <v>100</v>
      </c>
      <c r="I231" s="23"/>
      <c r="J231" s="137"/>
      <c r="K231" s="137"/>
      <c r="L231" s="136"/>
      <c r="M231" s="137"/>
      <c r="N231" s="19"/>
      <c r="U231" s="1"/>
      <c r="V231" s="1"/>
    </row>
    <row r="232" spans="1:22" x14ac:dyDescent="0.25">
      <c r="A232" s="157" t="s">
        <v>34</v>
      </c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9"/>
      <c r="U232" s="1"/>
      <c r="V232" s="1"/>
    </row>
    <row r="233" spans="1:22" ht="30" x14ac:dyDescent="0.25">
      <c r="A233" s="32"/>
      <c r="B233" s="33"/>
      <c r="C233" s="33"/>
      <c r="D233" s="33"/>
      <c r="E233" s="33"/>
      <c r="F233" s="33"/>
      <c r="G233" s="33"/>
      <c r="H233" s="33"/>
      <c r="I233" s="33"/>
      <c r="J233" s="23">
        <v>411970.7</v>
      </c>
      <c r="K233" s="25">
        <v>412386.6</v>
      </c>
      <c r="L233" s="23">
        <f>J233/K233*100</f>
        <v>99.899148032453056</v>
      </c>
      <c r="M233" s="25" t="s">
        <v>19</v>
      </c>
      <c r="N233" s="19"/>
      <c r="U233" s="1"/>
      <c r="V233" s="1"/>
    </row>
    <row r="234" spans="1:22" ht="15.75" x14ac:dyDescent="0.25">
      <c r="A234" s="135" t="s">
        <v>29</v>
      </c>
      <c r="B234" s="135"/>
      <c r="C234" s="135"/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9"/>
      <c r="U234" s="1"/>
      <c r="V234" s="1"/>
    </row>
    <row r="235" spans="1:22" x14ac:dyDescent="0.25">
      <c r="A235" s="26">
        <v>188</v>
      </c>
      <c r="B235" s="89" t="s">
        <v>150</v>
      </c>
      <c r="C235" s="25" t="s">
        <v>0</v>
      </c>
      <c r="D235" s="74">
        <v>96</v>
      </c>
      <c r="E235" s="74" t="s">
        <v>1</v>
      </c>
      <c r="F235" s="74">
        <v>96</v>
      </c>
      <c r="G235" s="74" t="s">
        <v>0</v>
      </c>
      <c r="H235" s="77">
        <f t="shared" ref="H235:H247" si="48">D235/F235*100</f>
        <v>100</v>
      </c>
      <c r="I235" s="23"/>
      <c r="J235" s="136">
        <v>401824.2</v>
      </c>
      <c r="K235" s="137">
        <v>402240.1</v>
      </c>
      <c r="L235" s="136">
        <f>J235/K235*100</f>
        <v>99.896604043207034</v>
      </c>
      <c r="M235" s="137" t="s">
        <v>292</v>
      </c>
      <c r="N235" s="19"/>
      <c r="U235" s="1"/>
      <c r="V235" s="1"/>
    </row>
    <row r="236" spans="1:22" x14ac:dyDescent="0.25">
      <c r="A236" s="26">
        <f>A235+1</f>
        <v>189</v>
      </c>
      <c r="B236" s="89" t="s">
        <v>151</v>
      </c>
      <c r="C236" s="25" t="s">
        <v>0</v>
      </c>
      <c r="D236" s="74">
        <v>100</v>
      </c>
      <c r="E236" s="74" t="s">
        <v>1</v>
      </c>
      <c r="F236" s="74">
        <v>100</v>
      </c>
      <c r="G236" s="74" t="s">
        <v>0</v>
      </c>
      <c r="H236" s="77">
        <f t="shared" si="48"/>
        <v>100</v>
      </c>
      <c r="I236" s="23"/>
      <c r="J236" s="136"/>
      <c r="K236" s="137"/>
      <c r="L236" s="136"/>
      <c r="M236" s="137"/>
      <c r="N236" s="18"/>
      <c r="O236" s="1"/>
      <c r="P236" s="1"/>
      <c r="Q236" s="1"/>
      <c r="R236" s="1"/>
      <c r="S236" s="1"/>
      <c r="T236" s="1"/>
      <c r="U236" s="1"/>
      <c r="V236" s="1"/>
    </row>
    <row r="237" spans="1:22" ht="30" x14ac:dyDescent="0.25">
      <c r="A237" s="113">
        <f t="shared" ref="A237:A248" si="49">A236+1</f>
        <v>190</v>
      </c>
      <c r="B237" s="89" t="s">
        <v>152</v>
      </c>
      <c r="C237" s="25" t="s">
        <v>0</v>
      </c>
      <c r="D237" s="74">
        <v>80</v>
      </c>
      <c r="E237" s="74" t="s">
        <v>1</v>
      </c>
      <c r="F237" s="74">
        <v>80</v>
      </c>
      <c r="G237" s="74" t="s">
        <v>0</v>
      </c>
      <c r="H237" s="77">
        <f t="shared" si="48"/>
        <v>100</v>
      </c>
      <c r="I237" s="23"/>
      <c r="J237" s="136"/>
      <c r="K237" s="137"/>
      <c r="L237" s="136"/>
      <c r="M237" s="137"/>
      <c r="N237" s="18"/>
      <c r="O237" s="1"/>
      <c r="P237" s="1"/>
      <c r="Q237" s="1"/>
      <c r="R237" s="1"/>
      <c r="S237" s="1"/>
      <c r="T237" s="1"/>
      <c r="U237" s="1"/>
      <c r="V237" s="1"/>
    </row>
    <row r="238" spans="1:22" ht="45" x14ac:dyDescent="0.25">
      <c r="A238" s="113">
        <f t="shared" si="49"/>
        <v>191</v>
      </c>
      <c r="B238" s="89" t="s">
        <v>153</v>
      </c>
      <c r="C238" s="25" t="s">
        <v>0</v>
      </c>
      <c r="D238" s="74">
        <v>60</v>
      </c>
      <c r="E238" s="74" t="s">
        <v>1</v>
      </c>
      <c r="F238" s="74">
        <v>44</v>
      </c>
      <c r="G238" s="74" t="s">
        <v>0</v>
      </c>
      <c r="H238" s="77">
        <f t="shared" si="48"/>
        <v>136.36363636363635</v>
      </c>
      <c r="I238" s="23"/>
      <c r="J238" s="136"/>
      <c r="K238" s="137"/>
      <c r="L238" s="136"/>
      <c r="M238" s="137"/>
      <c r="N238" s="18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13">
        <f t="shared" si="49"/>
        <v>192</v>
      </c>
      <c r="B239" s="89" t="s">
        <v>154</v>
      </c>
      <c r="C239" s="25" t="s">
        <v>0</v>
      </c>
      <c r="D239" s="74">
        <v>100</v>
      </c>
      <c r="E239" s="74" t="s">
        <v>1</v>
      </c>
      <c r="F239" s="74">
        <v>100</v>
      </c>
      <c r="G239" s="74" t="s">
        <v>0</v>
      </c>
      <c r="H239" s="77">
        <f t="shared" si="48"/>
        <v>100</v>
      </c>
      <c r="I239" s="23"/>
      <c r="J239" s="136"/>
      <c r="K239" s="137"/>
      <c r="L239" s="136"/>
      <c r="M239" s="137"/>
      <c r="N239" s="18"/>
      <c r="O239" s="1"/>
      <c r="P239" s="1"/>
      <c r="Q239" s="1"/>
      <c r="R239" s="1"/>
      <c r="S239" s="1"/>
      <c r="T239" s="1"/>
      <c r="U239" s="1"/>
      <c r="V239" s="1"/>
    </row>
    <row r="240" spans="1:22" ht="30" x14ac:dyDescent="0.25">
      <c r="A240" s="113">
        <f t="shared" si="49"/>
        <v>193</v>
      </c>
      <c r="B240" s="89" t="s">
        <v>155</v>
      </c>
      <c r="C240" s="25"/>
      <c r="D240" s="74">
        <v>100</v>
      </c>
      <c r="E240" s="74" t="s">
        <v>1</v>
      </c>
      <c r="F240" s="74">
        <v>100</v>
      </c>
      <c r="G240" s="74" t="s">
        <v>0</v>
      </c>
      <c r="H240" s="77">
        <f t="shared" si="48"/>
        <v>100</v>
      </c>
      <c r="I240" s="23"/>
      <c r="J240" s="136"/>
      <c r="K240" s="137"/>
      <c r="L240" s="136"/>
      <c r="M240" s="137"/>
      <c r="N240" s="18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13">
        <f t="shared" si="49"/>
        <v>194</v>
      </c>
      <c r="B241" s="89" t="s">
        <v>156</v>
      </c>
      <c r="C241" s="25"/>
      <c r="D241" s="74">
        <v>100</v>
      </c>
      <c r="E241" s="74" t="s">
        <v>1</v>
      </c>
      <c r="F241" s="74">
        <v>90</v>
      </c>
      <c r="G241" s="74" t="s">
        <v>0</v>
      </c>
      <c r="H241" s="77">
        <f t="shared" si="48"/>
        <v>111.11111111111111</v>
      </c>
      <c r="I241" s="23"/>
      <c r="J241" s="136"/>
      <c r="K241" s="137"/>
      <c r="L241" s="136"/>
      <c r="M241" s="137"/>
      <c r="N241" s="18"/>
      <c r="O241" s="1"/>
      <c r="P241" s="1"/>
      <c r="Q241" s="1"/>
      <c r="R241" s="1"/>
      <c r="S241" s="1"/>
      <c r="T241" s="1"/>
      <c r="U241" s="1"/>
      <c r="V241" s="1"/>
    </row>
    <row r="242" spans="1:22" ht="30" x14ac:dyDescent="0.25">
      <c r="A242" s="113">
        <f t="shared" si="49"/>
        <v>195</v>
      </c>
      <c r="B242" s="89" t="s">
        <v>157</v>
      </c>
      <c r="C242" s="25"/>
      <c r="D242" s="74">
        <v>100</v>
      </c>
      <c r="E242" s="74" t="s">
        <v>1</v>
      </c>
      <c r="F242" s="74">
        <v>100</v>
      </c>
      <c r="G242" s="74" t="s">
        <v>0</v>
      </c>
      <c r="H242" s="77">
        <f t="shared" si="48"/>
        <v>100</v>
      </c>
      <c r="I242" s="23"/>
      <c r="J242" s="136"/>
      <c r="K242" s="137"/>
      <c r="L242" s="136"/>
      <c r="M242" s="137"/>
      <c r="N242" s="18"/>
      <c r="O242" s="1"/>
      <c r="P242" s="1"/>
      <c r="Q242" s="1"/>
      <c r="R242" s="1"/>
      <c r="S242" s="1"/>
      <c r="T242" s="1"/>
      <c r="U242" s="1"/>
      <c r="V242" s="1"/>
    </row>
    <row r="243" spans="1:22" x14ac:dyDescent="0.25">
      <c r="A243" s="113">
        <f t="shared" si="49"/>
        <v>196</v>
      </c>
      <c r="B243" s="89" t="s">
        <v>158</v>
      </c>
      <c r="C243" s="69"/>
      <c r="D243" s="74">
        <v>100</v>
      </c>
      <c r="E243" s="74" t="s">
        <v>1</v>
      </c>
      <c r="F243" s="74">
        <v>100</v>
      </c>
      <c r="G243" s="74" t="s">
        <v>0</v>
      </c>
      <c r="H243" s="77">
        <f t="shared" si="48"/>
        <v>100</v>
      </c>
      <c r="I243" s="68"/>
      <c r="J243" s="136"/>
      <c r="K243" s="137"/>
      <c r="L243" s="136"/>
      <c r="M243" s="137"/>
      <c r="N243" s="18"/>
      <c r="O243" s="1"/>
      <c r="P243" s="1"/>
      <c r="Q243" s="1"/>
      <c r="R243" s="1"/>
      <c r="S243" s="1"/>
      <c r="T243" s="1"/>
      <c r="U243" s="1"/>
      <c r="V243" s="1"/>
    </row>
    <row r="244" spans="1:22" ht="30" x14ac:dyDescent="0.25">
      <c r="A244" s="113">
        <f t="shared" si="49"/>
        <v>197</v>
      </c>
      <c r="B244" s="89" t="s">
        <v>159</v>
      </c>
      <c r="C244" s="69"/>
      <c r="D244" s="74">
        <v>100</v>
      </c>
      <c r="E244" s="74" t="s">
        <v>1</v>
      </c>
      <c r="F244" s="74">
        <v>100</v>
      </c>
      <c r="G244" s="74" t="s">
        <v>0</v>
      </c>
      <c r="H244" s="77">
        <f t="shared" si="48"/>
        <v>100</v>
      </c>
      <c r="I244" s="68"/>
      <c r="J244" s="136"/>
      <c r="K244" s="137"/>
      <c r="L244" s="136"/>
      <c r="M244" s="137"/>
      <c r="N244" s="18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13">
        <f t="shared" si="49"/>
        <v>198</v>
      </c>
      <c r="B245" s="89" t="s">
        <v>160</v>
      </c>
      <c r="C245" s="69"/>
      <c r="D245" s="74">
        <v>65</v>
      </c>
      <c r="E245" s="74" t="s">
        <v>1</v>
      </c>
      <c r="F245" s="74">
        <v>65</v>
      </c>
      <c r="G245" s="74" t="s">
        <v>0</v>
      </c>
      <c r="H245" s="77">
        <f t="shared" si="48"/>
        <v>100</v>
      </c>
      <c r="I245" s="68"/>
      <c r="J245" s="136"/>
      <c r="K245" s="137"/>
      <c r="L245" s="136"/>
      <c r="M245" s="137"/>
      <c r="N245" s="18"/>
      <c r="O245" s="1"/>
      <c r="P245" s="1"/>
      <c r="Q245" s="1"/>
      <c r="R245" s="1"/>
      <c r="S245" s="1"/>
      <c r="T245" s="1"/>
      <c r="U245" s="1"/>
      <c r="V245" s="1"/>
    </row>
    <row r="246" spans="1:22" x14ac:dyDescent="0.25">
      <c r="A246" s="113">
        <f t="shared" si="49"/>
        <v>199</v>
      </c>
      <c r="B246" s="89" t="s">
        <v>161</v>
      </c>
      <c r="C246" s="69"/>
      <c r="D246" s="74">
        <v>77.5</v>
      </c>
      <c r="E246" s="74" t="s">
        <v>1</v>
      </c>
      <c r="F246" s="74">
        <v>77.5</v>
      </c>
      <c r="G246" s="74" t="s">
        <v>0</v>
      </c>
      <c r="H246" s="77">
        <f t="shared" si="48"/>
        <v>100</v>
      </c>
      <c r="I246" s="68"/>
      <c r="J246" s="136"/>
      <c r="K246" s="137"/>
      <c r="L246" s="136"/>
      <c r="M246" s="137"/>
      <c r="N246" s="18"/>
      <c r="O246" s="1"/>
      <c r="P246" s="1"/>
      <c r="Q246" s="1"/>
      <c r="R246" s="1"/>
      <c r="S246" s="1"/>
      <c r="T246" s="1"/>
      <c r="U246" s="1"/>
      <c r="V246" s="1"/>
    </row>
    <row r="247" spans="1:22" x14ac:dyDescent="0.25">
      <c r="A247" s="113">
        <f t="shared" si="49"/>
        <v>200</v>
      </c>
      <c r="B247" s="89" t="s">
        <v>162</v>
      </c>
      <c r="C247" s="69"/>
      <c r="D247" s="74">
        <v>21</v>
      </c>
      <c r="E247" s="74" t="s">
        <v>1</v>
      </c>
      <c r="F247" s="74">
        <v>5</v>
      </c>
      <c r="G247" s="74" t="s">
        <v>0</v>
      </c>
      <c r="H247" s="77">
        <f t="shared" si="48"/>
        <v>420</v>
      </c>
      <c r="I247" s="68"/>
      <c r="J247" s="136"/>
      <c r="K247" s="137"/>
      <c r="L247" s="136"/>
      <c r="M247" s="137"/>
      <c r="N247" s="18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13">
        <f t="shared" si="49"/>
        <v>201</v>
      </c>
      <c r="B248" s="89" t="s">
        <v>163</v>
      </c>
      <c r="C248" s="25" t="s">
        <v>0</v>
      </c>
      <c r="D248" s="74"/>
      <c r="E248" s="74"/>
      <c r="F248" s="74"/>
      <c r="G248" s="74" t="s">
        <v>0</v>
      </c>
      <c r="H248" s="77"/>
      <c r="I248" s="23"/>
      <c r="J248" s="136"/>
      <c r="K248" s="137"/>
      <c r="L248" s="136"/>
      <c r="M248" s="137"/>
      <c r="N248" s="18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35" t="s">
        <v>30</v>
      </c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8"/>
      <c r="O249" s="1"/>
      <c r="P249" s="1"/>
      <c r="Q249" s="1"/>
      <c r="R249" s="1"/>
      <c r="S249" s="1"/>
      <c r="T249" s="1"/>
      <c r="U249" s="1"/>
      <c r="V249" s="1"/>
    </row>
    <row r="250" spans="1:22" ht="30" x14ac:dyDescent="0.25">
      <c r="A250" s="26">
        <v>202</v>
      </c>
      <c r="B250" s="89" t="s">
        <v>236</v>
      </c>
      <c r="C250" s="25" t="s">
        <v>0</v>
      </c>
      <c r="D250" s="74">
        <v>225</v>
      </c>
      <c r="E250" s="74" t="s">
        <v>1</v>
      </c>
      <c r="F250" s="74">
        <v>225</v>
      </c>
      <c r="G250" s="74" t="s">
        <v>0</v>
      </c>
      <c r="H250" s="77">
        <f t="shared" ref="H250:H252" si="50">D250/F250*100</f>
        <v>100</v>
      </c>
      <c r="I250" s="23"/>
      <c r="J250" s="136">
        <v>1205.0999999999999</v>
      </c>
      <c r="K250" s="137">
        <v>1205.0999999999999</v>
      </c>
      <c r="L250" s="136">
        <f>J250/K250*100</f>
        <v>100</v>
      </c>
      <c r="M250" s="137" t="s">
        <v>237</v>
      </c>
      <c r="N250" s="18"/>
      <c r="O250" s="1"/>
      <c r="P250" s="1"/>
      <c r="Q250" s="1"/>
      <c r="R250" s="1"/>
      <c r="S250" s="1"/>
      <c r="T250" s="1"/>
      <c r="U250" s="1"/>
      <c r="V250" s="1"/>
    </row>
    <row r="251" spans="1:22" x14ac:dyDescent="0.25">
      <c r="A251" s="26">
        <f>A250+1</f>
        <v>203</v>
      </c>
      <c r="B251" s="89" t="s">
        <v>164</v>
      </c>
      <c r="C251" s="25"/>
      <c r="D251" s="74">
        <v>5641</v>
      </c>
      <c r="E251" s="74" t="s">
        <v>1</v>
      </c>
      <c r="F251" s="74">
        <v>4752</v>
      </c>
      <c r="G251" s="74" t="s">
        <v>0</v>
      </c>
      <c r="H251" s="77">
        <f t="shared" si="50"/>
        <v>118.70791245791246</v>
      </c>
      <c r="I251" s="23"/>
      <c r="J251" s="136"/>
      <c r="K251" s="137"/>
      <c r="L251" s="136"/>
      <c r="M251" s="137"/>
      <c r="N251" s="18"/>
      <c r="O251" s="1"/>
      <c r="P251" s="1"/>
      <c r="Q251" s="1"/>
      <c r="R251" s="1"/>
      <c r="S251" s="1"/>
      <c r="T251" s="1"/>
      <c r="U251" s="1"/>
      <c r="V251" s="1"/>
    </row>
    <row r="252" spans="1:22" ht="30" x14ac:dyDescent="0.25">
      <c r="A252" s="113">
        <f>A251+1</f>
        <v>204</v>
      </c>
      <c r="B252" s="89" t="s">
        <v>165</v>
      </c>
      <c r="C252" s="25"/>
      <c r="D252" s="74">
        <v>100</v>
      </c>
      <c r="E252" s="74" t="s">
        <v>1</v>
      </c>
      <c r="F252" s="74">
        <v>100</v>
      </c>
      <c r="G252" s="74" t="s">
        <v>0</v>
      </c>
      <c r="H252" s="77">
        <f t="shared" si="50"/>
        <v>100</v>
      </c>
      <c r="I252" s="23"/>
      <c r="J252" s="136"/>
      <c r="K252" s="137"/>
      <c r="L252" s="136"/>
      <c r="M252" s="137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35" t="s">
        <v>31</v>
      </c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8"/>
      <c r="O253" s="1"/>
      <c r="P253" s="1"/>
      <c r="Q253" s="1"/>
      <c r="R253" s="1"/>
      <c r="S253" s="1"/>
      <c r="T253" s="1"/>
      <c r="U253" s="1"/>
      <c r="V253" s="1"/>
    </row>
    <row r="254" spans="1:22" ht="30" x14ac:dyDescent="0.25">
      <c r="A254" s="26">
        <v>206</v>
      </c>
      <c r="B254" s="92" t="s">
        <v>166</v>
      </c>
      <c r="C254" s="25" t="s">
        <v>0</v>
      </c>
      <c r="D254" s="74">
        <v>100</v>
      </c>
      <c r="E254" s="74" t="s">
        <v>1</v>
      </c>
      <c r="F254" s="74">
        <v>100</v>
      </c>
      <c r="G254" s="74" t="s">
        <v>0</v>
      </c>
      <c r="H254" s="77">
        <f t="shared" ref="H254:H257" si="51">D254/F254*100</f>
        <v>100</v>
      </c>
      <c r="I254" s="23"/>
      <c r="J254" s="136">
        <v>8941.4</v>
      </c>
      <c r="K254" s="137">
        <v>8941.4</v>
      </c>
      <c r="L254" s="136">
        <f>J254/K254*100</f>
        <v>100</v>
      </c>
      <c r="M254" s="137" t="s">
        <v>20</v>
      </c>
      <c r="N254" s="18"/>
      <c r="O254" s="1"/>
      <c r="P254" s="1"/>
      <c r="Q254" s="1"/>
      <c r="R254" s="1"/>
      <c r="S254" s="1"/>
      <c r="T254" s="1"/>
      <c r="U254" s="1"/>
      <c r="V254" s="1"/>
    </row>
    <row r="255" spans="1:22" ht="30" x14ac:dyDescent="0.25">
      <c r="A255" s="26">
        <f>A254+1</f>
        <v>207</v>
      </c>
      <c r="B255" s="92" t="s">
        <v>167</v>
      </c>
      <c r="C255" s="25" t="s">
        <v>0</v>
      </c>
      <c r="D255" s="74">
        <v>100</v>
      </c>
      <c r="E255" s="74" t="s">
        <v>1</v>
      </c>
      <c r="F255" s="74">
        <v>100</v>
      </c>
      <c r="G255" s="74" t="s">
        <v>0</v>
      </c>
      <c r="H255" s="77">
        <f t="shared" si="51"/>
        <v>100</v>
      </c>
      <c r="I255" s="23"/>
      <c r="J255" s="147"/>
      <c r="K255" s="137"/>
      <c r="L255" s="136"/>
      <c r="M255" s="137"/>
      <c r="N255" s="18"/>
      <c r="O255" s="1"/>
      <c r="P255" s="1"/>
      <c r="Q255" s="1"/>
      <c r="R255" s="1"/>
      <c r="S255" s="1"/>
      <c r="T255" s="1"/>
      <c r="U255" s="1"/>
      <c r="V255" s="1"/>
    </row>
    <row r="256" spans="1:22" ht="30" x14ac:dyDescent="0.25">
      <c r="A256" s="113">
        <f t="shared" ref="A256:A257" si="52">A255+1</f>
        <v>208</v>
      </c>
      <c r="B256" s="92" t="s">
        <v>238</v>
      </c>
      <c r="C256" s="69"/>
      <c r="D256" s="74">
        <v>100</v>
      </c>
      <c r="E256" s="74" t="s">
        <v>1</v>
      </c>
      <c r="F256" s="74">
        <v>100</v>
      </c>
      <c r="G256" s="74" t="s">
        <v>0</v>
      </c>
      <c r="H256" s="77">
        <f t="shared" si="51"/>
        <v>100</v>
      </c>
      <c r="I256" s="68"/>
      <c r="J256" s="147"/>
      <c r="K256" s="137"/>
      <c r="L256" s="136"/>
      <c r="M256" s="137"/>
      <c r="N256" s="18"/>
      <c r="O256" s="1"/>
      <c r="P256" s="1"/>
      <c r="Q256" s="1"/>
      <c r="R256" s="1"/>
      <c r="S256" s="1"/>
      <c r="T256" s="1"/>
      <c r="U256" s="1"/>
      <c r="V256" s="1"/>
    </row>
    <row r="257" spans="1:22" ht="30" x14ac:dyDescent="0.25">
      <c r="A257" s="113">
        <f t="shared" si="52"/>
        <v>209</v>
      </c>
      <c r="B257" s="92" t="s">
        <v>239</v>
      </c>
      <c r="C257" s="25"/>
      <c r="D257" s="74">
        <v>100</v>
      </c>
      <c r="E257" s="74" t="s">
        <v>1</v>
      </c>
      <c r="F257" s="74">
        <v>100</v>
      </c>
      <c r="G257" s="74" t="s">
        <v>0</v>
      </c>
      <c r="H257" s="77">
        <f t="shared" si="51"/>
        <v>100</v>
      </c>
      <c r="I257" s="23"/>
      <c r="J257" s="147"/>
      <c r="K257" s="137"/>
      <c r="L257" s="136"/>
      <c r="M257" s="137"/>
      <c r="N257" s="18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157" t="s">
        <v>75</v>
      </c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8"/>
      <c r="O258" s="1"/>
      <c r="P258" s="1"/>
      <c r="Q258" s="1"/>
      <c r="R258" s="1"/>
      <c r="S258" s="1"/>
      <c r="T258" s="1"/>
      <c r="U258" s="1"/>
      <c r="V258" s="1"/>
    </row>
    <row r="259" spans="1:22" ht="30" x14ac:dyDescent="0.25">
      <c r="A259" s="26">
        <v>210</v>
      </c>
      <c r="B259" s="41" t="s">
        <v>76</v>
      </c>
      <c r="C259" s="69" t="s">
        <v>0</v>
      </c>
      <c r="D259" s="74">
        <v>5</v>
      </c>
      <c r="E259" s="74" t="s">
        <v>1</v>
      </c>
      <c r="F259" s="74">
        <v>5</v>
      </c>
      <c r="G259" s="74" t="s">
        <v>0</v>
      </c>
      <c r="H259" s="77">
        <f t="shared" ref="H259:H262" si="53">D259/F259*100</f>
        <v>100</v>
      </c>
      <c r="I259" s="90"/>
      <c r="J259" s="144">
        <v>411.3</v>
      </c>
      <c r="K259" s="144">
        <v>411.3</v>
      </c>
      <c r="L259" s="141">
        <f>J259/K259*100</f>
        <v>100</v>
      </c>
      <c r="M259" s="144" t="s">
        <v>19</v>
      </c>
      <c r="N259" s="18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71">
        <f>A259+1</f>
        <v>211</v>
      </c>
      <c r="B260" s="92" t="s">
        <v>189</v>
      </c>
      <c r="C260" s="66"/>
      <c r="D260" s="74">
        <v>58</v>
      </c>
      <c r="E260" s="74" t="s">
        <v>1</v>
      </c>
      <c r="F260" s="74">
        <v>58</v>
      </c>
      <c r="G260" s="74" t="s">
        <v>0</v>
      </c>
      <c r="H260" s="77">
        <f t="shared" si="53"/>
        <v>100</v>
      </c>
      <c r="I260" s="67"/>
      <c r="J260" s="145"/>
      <c r="K260" s="145"/>
      <c r="L260" s="142"/>
      <c r="M260" s="145"/>
      <c r="N260" s="19"/>
    </row>
    <row r="261" spans="1:22" x14ac:dyDescent="0.25">
      <c r="A261" s="113">
        <f t="shared" ref="A261:A262" si="54">A260+1</f>
        <v>212</v>
      </c>
      <c r="B261" s="79" t="s">
        <v>203</v>
      </c>
      <c r="C261" s="66"/>
      <c r="D261" s="78">
        <v>100</v>
      </c>
      <c r="E261" s="78"/>
      <c r="F261" s="78">
        <v>100</v>
      </c>
      <c r="G261" s="78"/>
      <c r="H261" s="77">
        <f t="shared" si="53"/>
        <v>100</v>
      </c>
      <c r="I261" s="67"/>
      <c r="J261" s="145"/>
      <c r="K261" s="145"/>
      <c r="L261" s="142"/>
      <c r="M261" s="145"/>
      <c r="N261" s="19"/>
    </row>
    <row r="262" spans="1:22" x14ac:dyDescent="0.25">
      <c r="A262" s="113">
        <f t="shared" si="54"/>
        <v>213</v>
      </c>
      <c r="B262" s="79" t="s">
        <v>204</v>
      </c>
      <c r="C262" s="66"/>
      <c r="D262" s="78">
        <v>5</v>
      </c>
      <c r="E262" s="78"/>
      <c r="F262" s="78">
        <v>5</v>
      </c>
      <c r="G262" s="78"/>
      <c r="H262" s="77">
        <f t="shared" si="53"/>
        <v>100</v>
      </c>
      <c r="I262" s="67"/>
      <c r="J262" s="146"/>
      <c r="K262" s="146"/>
      <c r="L262" s="143"/>
      <c r="M262" s="146"/>
      <c r="N262" s="19"/>
    </row>
    <row r="263" spans="1:22" ht="42.75" customHeight="1" x14ac:dyDescent="0.25">
      <c r="A263" s="152" t="s">
        <v>185</v>
      </c>
      <c r="B263" s="153"/>
      <c r="C263" s="153"/>
      <c r="D263" s="153"/>
      <c r="E263" s="153"/>
      <c r="F263" s="153"/>
      <c r="G263" s="153"/>
      <c r="H263" s="153"/>
      <c r="I263" s="153"/>
      <c r="J263" s="153"/>
      <c r="K263" s="153"/>
      <c r="L263" s="153"/>
      <c r="M263" s="153"/>
      <c r="N263" s="18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71">
        <v>214</v>
      </c>
      <c r="B264" s="93" t="s">
        <v>186</v>
      </c>
      <c r="C264" s="85" t="s">
        <v>0</v>
      </c>
      <c r="D264" s="94">
        <v>14.5</v>
      </c>
      <c r="E264" s="85" t="s">
        <v>1</v>
      </c>
      <c r="F264" s="85">
        <v>13</v>
      </c>
      <c r="G264" s="85" t="s">
        <v>0</v>
      </c>
      <c r="H264" s="77">
        <f t="shared" ref="H264:H268" si="55">D264/F264*100</f>
        <v>111.53846153846155</v>
      </c>
      <c r="I264" s="68"/>
      <c r="J264" s="137">
        <v>33.6</v>
      </c>
      <c r="K264" s="137">
        <v>33.6</v>
      </c>
      <c r="L264" s="136">
        <f>J264/K264*100</f>
        <v>100</v>
      </c>
      <c r="M264" s="137" t="s">
        <v>19</v>
      </c>
      <c r="N264" s="18"/>
      <c r="O264" s="1"/>
      <c r="P264" s="1"/>
      <c r="Q264" s="1"/>
      <c r="R264" s="1"/>
      <c r="S264" s="1"/>
      <c r="T264" s="1"/>
      <c r="U264" s="1"/>
      <c r="V264" s="1"/>
    </row>
    <row r="265" spans="1:22" ht="45" x14ac:dyDescent="0.25">
      <c r="A265" s="71">
        <f>A264+1</f>
        <v>215</v>
      </c>
      <c r="B265" s="95" t="s">
        <v>187</v>
      </c>
      <c r="C265" s="69"/>
      <c r="D265" s="96">
        <v>4</v>
      </c>
      <c r="E265" s="74" t="s">
        <v>1</v>
      </c>
      <c r="F265" s="74">
        <v>4</v>
      </c>
      <c r="G265" s="74" t="s">
        <v>0</v>
      </c>
      <c r="H265" s="77">
        <f t="shared" si="55"/>
        <v>100</v>
      </c>
      <c r="I265" s="68"/>
      <c r="J265" s="154"/>
      <c r="K265" s="154"/>
      <c r="L265" s="154"/>
      <c r="M265" s="154"/>
      <c r="N265" s="19"/>
    </row>
    <row r="266" spans="1:22" ht="45" x14ac:dyDescent="0.25">
      <c r="A266" s="113">
        <f t="shared" ref="A266:A268" si="56">A265+1</f>
        <v>216</v>
      </c>
      <c r="B266" s="82" t="s">
        <v>190</v>
      </c>
      <c r="C266" s="69"/>
      <c r="D266" s="74">
        <v>62</v>
      </c>
      <c r="E266" s="74" t="s">
        <v>1</v>
      </c>
      <c r="F266" s="74">
        <v>55</v>
      </c>
      <c r="G266" s="74" t="s">
        <v>0</v>
      </c>
      <c r="H266" s="77">
        <f t="shared" si="55"/>
        <v>112.72727272727272</v>
      </c>
      <c r="I266" s="68"/>
      <c r="J266" s="154"/>
      <c r="K266" s="154"/>
      <c r="L266" s="154"/>
      <c r="M266" s="154"/>
      <c r="N266" s="19"/>
    </row>
    <row r="267" spans="1:22" ht="60" x14ac:dyDescent="0.25">
      <c r="A267" s="113">
        <f t="shared" si="56"/>
        <v>217</v>
      </c>
      <c r="B267" s="95" t="s">
        <v>191</v>
      </c>
      <c r="C267" s="69"/>
      <c r="D267" s="74">
        <v>74</v>
      </c>
      <c r="E267" s="74" t="s">
        <v>1</v>
      </c>
      <c r="F267" s="74">
        <v>60.8</v>
      </c>
      <c r="G267" s="74" t="s">
        <v>0</v>
      </c>
      <c r="H267" s="77">
        <f t="shared" si="55"/>
        <v>121.71052631578947</v>
      </c>
      <c r="I267" s="68"/>
      <c r="J267" s="154"/>
      <c r="K267" s="154"/>
      <c r="L267" s="154"/>
      <c r="M267" s="154"/>
      <c r="N267" s="19"/>
    </row>
    <row r="268" spans="1:22" ht="30" x14ac:dyDescent="0.25">
      <c r="A268" s="113">
        <f t="shared" si="56"/>
        <v>218</v>
      </c>
      <c r="B268" s="95" t="s">
        <v>188</v>
      </c>
      <c r="C268" s="69"/>
      <c r="D268" s="74">
        <v>10</v>
      </c>
      <c r="E268" s="74" t="s">
        <v>1</v>
      </c>
      <c r="F268" s="74">
        <v>6</v>
      </c>
      <c r="G268" s="74" t="s">
        <v>0</v>
      </c>
      <c r="H268" s="77">
        <f t="shared" si="55"/>
        <v>166.66666666666669</v>
      </c>
      <c r="I268" s="68"/>
      <c r="J268" s="154"/>
      <c r="K268" s="154"/>
      <c r="L268" s="154"/>
      <c r="M268" s="154"/>
      <c r="N268" s="19"/>
    </row>
    <row r="269" spans="1:22" x14ac:dyDescent="0.25">
      <c r="A269" s="138" t="s">
        <v>248</v>
      </c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40"/>
      <c r="N269" s="19"/>
    </row>
    <row r="270" spans="1:22" x14ac:dyDescent="0.25">
      <c r="A270" s="113">
        <v>219</v>
      </c>
      <c r="B270" s="47" t="s">
        <v>249</v>
      </c>
      <c r="C270" s="108"/>
      <c r="D270" s="108">
        <v>15000</v>
      </c>
      <c r="E270" s="108"/>
      <c r="F270" s="108">
        <v>15000</v>
      </c>
      <c r="G270" s="108"/>
      <c r="H270" s="109">
        <f t="shared" ref="H270:H276" si="57">D270/F270*100</f>
        <v>100</v>
      </c>
      <c r="I270" s="109"/>
      <c r="J270" s="137">
        <v>343.9</v>
      </c>
      <c r="K270" s="137">
        <v>343.9</v>
      </c>
      <c r="L270" s="137">
        <f>J270/K270*100</f>
        <v>100</v>
      </c>
      <c r="M270" s="137" t="s">
        <v>256</v>
      </c>
      <c r="N270" s="19"/>
    </row>
    <row r="271" spans="1:22" x14ac:dyDescent="0.25">
      <c r="A271" s="113">
        <f>A270+1</f>
        <v>220</v>
      </c>
      <c r="B271" s="47" t="s">
        <v>250</v>
      </c>
      <c r="C271" s="108"/>
      <c r="D271" s="108">
        <v>6</v>
      </c>
      <c r="E271" s="108"/>
      <c r="F271" s="108">
        <v>6</v>
      </c>
      <c r="G271" s="108"/>
      <c r="H271" s="109">
        <f t="shared" si="57"/>
        <v>100</v>
      </c>
      <c r="I271" s="109"/>
      <c r="J271" s="137"/>
      <c r="K271" s="137"/>
      <c r="L271" s="137"/>
      <c r="M271" s="137"/>
      <c r="N271" s="19"/>
    </row>
    <row r="272" spans="1:22" ht="30" x14ac:dyDescent="0.25">
      <c r="A272" s="113">
        <f t="shared" ref="A272:A276" si="58">A271+1</f>
        <v>221</v>
      </c>
      <c r="B272" s="47" t="s">
        <v>251</v>
      </c>
      <c r="C272" s="108"/>
      <c r="D272" s="108">
        <v>125</v>
      </c>
      <c r="E272" s="108"/>
      <c r="F272" s="108">
        <v>125</v>
      </c>
      <c r="G272" s="108"/>
      <c r="H272" s="109">
        <f t="shared" si="57"/>
        <v>100</v>
      </c>
      <c r="I272" s="109"/>
      <c r="J272" s="137"/>
      <c r="K272" s="137"/>
      <c r="L272" s="137"/>
      <c r="M272" s="137"/>
      <c r="N272" s="19"/>
    </row>
    <row r="273" spans="1:14" ht="30" x14ac:dyDescent="0.25">
      <c r="A273" s="113">
        <f t="shared" si="58"/>
        <v>222</v>
      </c>
      <c r="B273" s="47" t="s">
        <v>252</v>
      </c>
      <c r="C273" s="108"/>
      <c r="D273" s="108">
        <v>1</v>
      </c>
      <c r="E273" s="108"/>
      <c r="F273" s="108">
        <v>1</v>
      </c>
      <c r="G273" s="108"/>
      <c r="H273" s="109">
        <f t="shared" si="57"/>
        <v>100</v>
      </c>
      <c r="I273" s="109"/>
      <c r="J273" s="137"/>
      <c r="K273" s="137"/>
      <c r="L273" s="137"/>
      <c r="M273" s="137"/>
      <c r="N273" s="19"/>
    </row>
    <row r="274" spans="1:14" x14ac:dyDescent="0.25">
      <c r="A274" s="113">
        <f t="shared" si="58"/>
        <v>223</v>
      </c>
      <c r="B274" s="47" t="s">
        <v>253</v>
      </c>
      <c r="C274" s="108"/>
      <c r="D274" s="108">
        <v>11000</v>
      </c>
      <c r="E274" s="108"/>
      <c r="F274" s="108">
        <v>11000</v>
      </c>
      <c r="G274" s="108"/>
      <c r="H274" s="109">
        <f t="shared" si="57"/>
        <v>100</v>
      </c>
      <c r="I274" s="109"/>
      <c r="J274" s="137"/>
      <c r="K274" s="137"/>
      <c r="L274" s="137"/>
      <c r="M274" s="137"/>
      <c r="N274" s="19"/>
    </row>
    <row r="275" spans="1:14" x14ac:dyDescent="0.25">
      <c r="A275" s="119">
        <f t="shared" si="58"/>
        <v>224</v>
      </c>
      <c r="B275" s="127" t="s">
        <v>254</v>
      </c>
      <c r="C275" s="122"/>
      <c r="D275" s="122">
        <v>22</v>
      </c>
      <c r="E275" s="122"/>
      <c r="F275" s="122">
        <v>22</v>
      </c>
      <c r="G275" s="122"/>
      <c r="H275" s="123">
        <f t="shared" si="57"/>
        <v>100</v>
      </c>
      <c r="I275" s="123"/>
      <c r="J275" s="137"/>
      <c r="K275" s="137"/>
      <c r="L275" s="137"/>
      <c r="M275" s="137"/>
      <c r="N275" s="19"/>
    </row>
    <row r="276" spans="1:14" s="88" customFormat="1" x14ac:dyDescent="0.25">
      <c r="A276" s="126">
        <f t="shared" si="58"/>
        <v>225</v>
      </c>
      <c r="B276" s="47" t="s">
        <v>255</v>
      </c>
      <c r="C276" s="120"/>
      <c r="D276" s="120">
        <v>21</v>
      </c>
      <c r="E276" s="120"/>
      <c r="F276" s="120">
        <v>21</v>
      </c>
      <c r="G276" s="120"/>
      <c r="H276" s="121">
        <f t="shared" si="57"/>
        <v>100</v>
      </c>
      <c r="I276" s="121"/>
      <c r="J276" s="137"/>
      <c r="K276" s="137"/>
      <c r="L276" s="137"/>
      <c r="M276" s="137"/>
      <c r="N276" s="125"/>
    </row>
    <row r="277" spans="1:14" x14ac:dyDescent="0.25">
      <c r="A277" s="128"/>
      <c r="B277" s="36"/>
      <c r="C277" s="36"/>
      <c r="D277" s="36"/>
      <c r="E277" s="36"/>
      <c r="F277" s="36"/>
      <c r="G277" s="36"/>
      <c r="H277" s="129"/>
      <c r="I277" s="129"/>
      <c r="J277" s="36"/>
      <c r="K277" s="36"/>
      <c r="L277" s="36"/>
      <c r="M277" s="36"/>
      <c r="N277" s="19"/>
    </row>
    <row r="278" spans="1:14" x14ac:dyDescent="0.25">
      <c r="A278" s="128"/>
      <c r="B278" s="36"/>
      <c r="C278" s="36"/>
      <c r="D278" s="36"/>
      <c r="E278" s="36"/>
      <c r="F278" s="36"/>
      <c r="G278" s="36"/>
      <c r="H278" s="129"/>
      <c r="I278" s="129"/>
      <c r="J278" s="36"/>
      <c r="K278" s="36"/>
      <c r="L278" s="36"/>
      <c r="M278" s="36"/>
      <c r="N278" s="19"/>
    </row>
    <row r="279" spans="1:14" x14ac:dyDescent="0.25">
      <c r="A279" s="128"/>
      <c r="B279" s="36"/>
      <c r="C279" s="36"/>
      <c r="D279" s="36"/>
      <c r="E279" s="36"/>
      <c r="F279" s="36"/>
      <c r="G279" s="36"/>
      <c r="H279" s="129"/>
      <c r="I279" s="129"/>
      <c r="J279" s="36"/>
      <c r="K279" s="36"/>
      <c r="L279" s="36"/>
      <c r="M279" s="36"/>
      <c r="N279" s="19"/>
    </row>
    <row r="280" spans="1:14" x14ac:dyDescent="0.25">
      <c r="A280" s="128"/>
      <c r="B280" s="36"/>
      <c r="C280" s="36"/>
      <c r="D280" s="36"/>
      <c r="E280" s="36"/>
      <c r="F280" s="36"/>
      <c r="G280" s="36"/>
      <c r="H280" s="129"/>
      <c r="I280" s="129"/>
      <c r="J280" s="36"/>
      <c r="K280" s="36"/>
      <c r="L280" s="36"/>
      <c r="M280" s="36"/>
      <c r="N280" s="19"/>
    </row>
    <row r="281" spans="1:14" x14ac:dyDescent="0.25">
      <c r="A281" s="128"/>
      <c r="B281" s="36"/>
      <c r="C281" s="36"/>
      <c r="D281" s="36"/>
      <c r="E281" s="36"/>
      <c r="F281" s="36"/>
      <c r="G281" s="36"/>
      <c r="H281" s="129"/>
      <c r="I281" s="129"/>
      <c r="J281" s="36"/>
      <c r="K281" s="36"/>
      <c r="L281" s="36"/>
      <c r="M281" s="36"/>
      <c r="N281" s="19"/>
    </row>
    <row r="282" spans="1:14" x14ac:dyDescent="0.25">
      <c r="A282" s="130"/>
      <c r="B282" s="124"/>
      <c r="C282" s="124"/>
      <c r="D282" s="124"/>
      <c r="E282" s="124"/>
      <c r="F282" s="124"/>
      <c r="G282" s="124"/>
      <c r="H282" s="7"/>
      <c r="I282" s="7"/>
      <c r="J282" s="124"/>
      <c r="K282" s="124"/>
      <c r="L282" s="124"/>
      <c r="M282" s="124"/>
    </row>
    <row r="283" spans="1:14" x14ac:dyDescent="0.25">
      <c r="A283" s="130"/>
      <c r="B283" s="124"/>
      <c r="C283" s="124"/>
      <c r="D283" s="124"/>
      <c r="E283" s="124"/>
      <c r="F283" s="124"/>
      <c r="G283" s="124"/>
      <c r="H283" s="7"/>
      <c r="I283" s="7"/>
      <c r="J283" s="124"/>
      <c r="K283" s="124"/>
      <c r="L283" s="124"/>
      <c r="M283" s="124"/>
    </row>
    <row r="284" spans="1:14" x14ac:dyDescent="0.25">
      <c r="A284" s="130"/>
      <c r="B284" s="124"/>
      <c r="C284" s="124"/>
      <c r="D284" s="124"/>
      <c r="E284" s="124"/>
      <c r="F284" s="124"/>
      <c r="G284" s="124"/>
      <c r="H284" s="7"/>
      <c r="I284" s="7"/>
      <c r="J284" s="124"/>
      <c r="K284" s="124"/>
      <c r="L284" s="124"/>
      <c r="M284" s="124"/>
    </row>
    <row r="285" spans="1:14" x14ac:dyDescent="0.25">
      <c r="A285" s="130"/>
      <c r="B285" s="124"/>
      <c r="C285" s="124"/>
      <c r="D285" s="124"/>
      <c r="E285" s="124"/>
      <c r="F285" s="124"/>
      <c r="G285" s="124"/>
      <c r="H285" s="7"/>
      <c r="I285" s="7"/>
      <c r="J285" s="124"/>
      <c r="K285" s="124"/>
      <c r="L285" s="124"/>
      <c r="M285" s="124"/>
    </row>
  </sheetData>
  <mergeCells count="230">
    <mergeCell ref="B7:N7"/>
    <mergeCell ref="J8:J12"/>
    <mergeCell ref="K8:K12"/>
    <mergeCell ref="L8:L12"/>
    <mergeCell ref="M8:M12"/>
    <mergeCell ref="A127:M127"/>
    <mergeCell ref="K206:K209"/>
    <mergeCell ref="L206:L209"/>
    <mergeCell ref="M206:M209"/>
    <mergeCell ref="A160:M160"/>
    <mergeCell ref="A145:M145"/>
    <mergeCell ref="J141:J144"/>
    <mergeCell ref="A153:M153"/>
    <mergeCell ref="J167:J169"/>
    <mergeCell ref="A205:M205"/>
    <mergeCell ref="A67:M67"/>
    <mergeCell ref="A138:M138"/>
    <mergeCell ref="A140:M140"/>
    <mergeCell ref="A92:M92"/>
    <mergeCell ref="A83:M83"/>
    <mergeCell ref="J84:J91"/>
    <mergeCell ref="K84:K91"/>
    <mergeCell ref="L84:L91"/>
    <mergeCell ref="M84:M91"/>
    <mergeCell ref="A258:M258"/>
    <mergeCell ref="K203:K204"/>
    <mergeCell ref="L203:L204"/>
    <mergeCell ref="M203:M204"/>
    <mergeCell ref="J206:J209"/>
    <mergeCell ref="J254:J257"/>
    <mergeCell ref="K254:K257"/>
    <mergeCell ref="L254:L257"/>
    <mergeCell ref="M254:M257"/>
    <mergeCell ref="A226:M226"/>
    <mergeCell ref="A216:M216"/>
    <mergeCell ref="A218:M218"/>
    <mergeCell ref="J227:J228"/>
    <mergeCell ref="M219:M225"/>
    <mergeCell ref="L227:L228"/>
    <mergeCell ref="M227:M228"/>
    <mergeCell ref="A249:M249"/>
    <mergeCell ref="J250:J252"/>
    <mergeCell ref="K250:K252"/>
    <mergeCell ref="L250:L252"/>
    <mergeCell ref="M250:M252"/>
    <mergeCell ref="J219:J225"/>
    <mergeCell ref="K219:K225"/>
    <mergeCell ref="L219:L225"/>
    <mergeCell ref="M211:M215"/>
    <mergeCell ref="A232:M232"/>
    <mergeCell ref="A234:M234"/>
    <mergeCell ref="J235:J248"/>
    <mergeCell ref="K235:K248"/>
    <mergeCell ref="L235:L248"/>
    <mergeCell ref="M235:M248"/>
    <mergeCell ref="K227:K228"/>
    <mergeCell ref="J211:J215"/>
    <mergeCell ref="K211:K215"/>
    <mergeCell ref="L211:L215"/>
    <mergeCell ref="A1:M1"/>
    <mergeCell ref="A229:M229"/>
    <mergeCell ref="J230:J231"/>
    <mergeCell ref="K230:K231"/>
    <mergeCell ref="L230:L231"/>
    <mergeCell ref="M230:M231"/>
    <mergeCell ref="J194:J198"/>
    <mergeCell ref="K194:K198"/>
    <mergeCell ref="L194:L198"/>
    <mergeCell ref="M194:M198"/>
    <mergeCell ref="A191:M191"/>
    <mergeCell ref="A193:M193"/>
    <mergeCell ref="A18:M18"/>
    <mergeCell ref="A170:M170"/>
    <mergeCell ref="A172:M172"/>
    <mergeCell ref="A158:M158"/>
    <mergeCell ref="M164:M165"/>
    <mergeCell ref="A199:M199"/>
    <mergeCell ref="A202:M202"/>
    <mergeCell ref="J180:J181"/>
    <mergeCell ref="K180:K181"/>
    <mergeCell ref="L180:L181"/>
    <mergeCell ref="L183:L184"/>
    <mergeCell ref="A13:M13"/>
    <mergeCell ref="A210:M210"/>
    <mergeCell ref="A163:M163"/>
    <mergeCell ref="A166:M166"/>
    <mergeCell ref="J164:J165"/>
    <mergeCell ref="K164:K165"/>
    <mergeCell ref="L164:L165"/>
    <mergeCell ref="A179:M179"/>
    <mergeCell ref="K167:K169"/>
    <mergeCell ref="M173:M178"/>
    <mergeCell ref="L167:L169"/>
    <mergeCell ref="J173:J178"/>
    <mergeCell ref="K173:K178"/>
    <mergeCell ref="L173:L178"/>
    <mergeCell ref="J203:J204"/>
    <mergeCell ref="A185:M185"/>
    <mergeCell ref="J183:J184"/>
    <mergeCell ref="K183:K184"/>
    <mergeCell ref="K189:K190"/>
    <mergeCell ref="L189:L190"/>
    <mergeCell ref="M189:M190"/>
    <mergeCell ref="A106:M106"/>
    <mergeCell ref="M107:M111"/>
    <mergeCell ref="J107:J111"/>
    <mergeCell ref="K107:K111"/>
    <mergeCell ref="L107:L111"/>
    <mergeCell ref="A99:M99"/>
    <mergeCell ref="J100:J105"/>
    <mergeCell ref="K100:K105"/>
    <mergeCell ref="L100:L105"/>
    <mergeCell ref="M100:M105"/>
    <mergeCell ref="J93:J98"/>
    <mergeCell ref="K93:K98"/>
    <mergeCell ref="L93:L98"/>
    <mergeCell ref="M93:M98"/>
    <mergeCell ref="J68:J76"/>
    <mergeCell ref="K68:K76"/>
    <mergeCell ref="L68:L76"/>
    <mergeCell ref="M68:M76"/>
    <mergeCell ref="A45:M45"/>
    <mergeCell ref="J46:J52"/>
    <mergeCell ref="K46:K52"/>
    <mergeCell ref="L46:L52"/>
    <mergeCell ref="M46:M52"/>
    <mergeCell ref="A53:M53"/>
    <mergeCell ref="J54:J66"/>
    <mergeCell ref="K54:K66"/>
    <mergeCell ref="L54:L66"/>
    <mergeCell ref="M54:M66"/>
    <mergeCell ref="M29:M30"/>
    <mergeCell ref="J32:J40"/>
    <mergeCell ref="K32:K40"/>
    <mergeCell ref="L32:L40"/>
    <mergeCell ref="M32:M40"/>
    <mergeCell ref="A41:M41"/>
    <mergeCell ref="J42:J44"/>
    <mergeCell ref="K42:K44"/>
    <mergeCell ref="L42:L44"/>
    <mergeCell ref="M42:M44"/>
    <mergeCell ref="M2:M3"/>
    <mergeCell ref="A5:M5"/>
    <mergeCell ref="B2:B3"/>
    <mergeCell ref="A2:A3"/>
    <mergeCell ref="D2:H2"/>
    <mergeCell ref="J2:L2"/>
    <mergeCell ref="J14:J17"/>
    <mergeCell ref="J78:J82"/>
    <mergeCell ref="K78:K82"/>
    <mergeCell ref="L78:L82"/>
    <mergeCell ref="M78:M82"/>
    <mergeCell ref="A77:M77"/>
    <mergeCell ref="K14:K17"/>
    <mergeCell ref="L14:L17"/>
    <mergeCell ref="M14:M17"/>
    <mergeCell ref="J19:J27"/>
    <mergeCell ref="K19:K27"/>
    <mergeCell ref="L19:L27"/>
    <mergeCell ref="M19:M27"/>
    <mergeCell ref="A28:M28"/>
    <mergeCell ref="A31:M31"/>
    <mergeCell ref="J29:J30"/>
    <mergeCell ref="K29:K30"/>
    <mergeCell ref="L29:L30"/>
    <mergeCell ref="A149:M149"/>
    <mergeCell ref="J150:J152"/>
    <mergeCell ref="K150:K152"/>
    <mergeCell ref="L150:L152"/>
    <mergeCell ref="M150:M152"/>
    <mergeCell ref="O112:O113"/>
    <mergeCell ref="A112:M112"/>
    <mergeCell ref="A115:M115"/>
    <mergeCell ref="J116:J126"/>
    <mergeCell ref="J113:J114"/>
    <mergeCell ref="K113:K114"/>
    <mergeCell ref="L113:L114"/>
    <mergeCell ref="M113:M114"/>
    <mergeCell ref="A113:A114"/>
    <mergeCell ref="B113:B114"/>
    <mergeCell ref="D113:D114"/>
    <mergeCell ref="F113:F114"/>
    <mergeCell ref="H113:H114"/>
    <mergeCell ref="K116:K126"/>
    <mergeCell ref="L116:L126"/>
    <mergeCell ref="M116:M126"/>
    <mergeCell ref="J270:J276"/>
    <mergeCell ref="K270:K276"/>
    <mergeCell ref="L270:L276"/>
    <mergeCell ref="M270:M276"/>
    <mergeCell ref="J200:J201"/>
    <mergeCell ref="K200:K201"/>
    <mergeCell ref="L200:L201"/>
    <mergeCell ref="J161:J162"/>
    <mergeCell ref="K161:K162"/>
    <mergeCell ref="L161:L162"/>
    <mergeCell ref="M161:M162"/>
    <mergeCell ref="A188:M188"/>
    <mergeCell ref="J189:J190"/>
    <mergeCell ref="A263:M263"/>
    <mergeCell ref="J264:J268"/>
    <mergeCell ref="K264:K268"/>
    <mergeCell ref="L264:L268"/>
    <mergeCell ref="M264:M268"/>
    <mergeCell ref="J259:J262"/>
    <mergeCell ref="K259:K262"/>
    <mergeCell ref="L259:L262"/>
    <mergeCell ref="M259:M262"/>
    <mergeCell ref="M167:M169"/>
    <mergeCell ref="M180:M181"/>
    <mergeCell ref="A253:M253"/>
    <mergeCell ref="J128:J137"/>
    <mergeCell ref="K128:K137"/>
    <mergeCell ref="L128:L137"/>
    <mergeCell ref="M128:M137"/>
    <mergeCell ref="K141:K144"/>
    <mergeCell ref="A269:M269"/>
    <mergeCell ref="J154:J157"/>
    <mergeCell ref="K154:K157"/>
    <mergeCell ref="L154:L157"/>
    <mergeCell ref="M154:M157"/>
    <mergeCell ref="M141:M144"/>
    <mergeCell ref="L141:L144"/>
    <mergeCell ref="J186:J187"/>
    <mergeCell ref="K186:K187"/>
    <mergeCell ref="L186:L187"/>
    <mergeCell ref="M186:M187"/>
    <mergeCell ref="A182:M182"/>
    <mergeCell ref="A147:M147"/>
    <mergeCell ref="M183:M184"/>
  </mergeCells>
  <pageMargins left="0.62992125984251968" right="0.15748031496062992" top="0.59055118110236227" bottom="0.19685039370078741" header="0.31496062992125984" footer="0.31496062992125984"/>
  <pageSetup paperSize="9" scale="54" fitToHeight="0" orientation="landscape" horizontalDpi="180" verticalDpi="180" r:id="rId1"/>
  <headerFooter differentFirst="1">
    <oddHeader>&amp;C&amp;P</oddHeader>
  </headerFooter>
  <rowBreaks count="5" manualBreakCount="5">
    <brk id="41" max="12" man="1"/>
    <brk id="118" max="12" man="1"/>
    <brk id="162" max="12" man="1"/>
    <brk id="201" max="12" man="1"/>
    <brk id="2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2023-03-27T13:46:59Z</dcterms:modified>
</cp:coreProperties>
</file>